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 TC\Quan\Cong van mang\Thang 6.2018\"/>
    </mc:Choice>
  </mc:AlternateContent>
  <xr:revisionPtr revIDLastSave="0" documentId="13_ncr:1_{5F5736BE-B5C7-42CC-B49D-44738FA7443E}" xr6:coauthVersionLast="33" xr6:coauthVersionMax="33" xr10:uidLastSave="{00000000-0000-0000-0000-000000000000}"/>
  <bookViews>
    <workbookView xWindow="0" yWindow="0" windowWidth="16170" windowHeight="5955" activeTab="3" xr2:uid="{00000000-000D-0000-FFFF-FFFF00000000}"/>
  </bookViews>
  <sheets>
    <sheet name="Phụ lục 1" sheetId="5" r:id="rId1"/>
    <sheet name="Phụ lục 2" sheetId="2" r:id="rId2"/>
    <sheet name="Phụ lục 3" sheetId="3" r:id="rId3"/>
    <sheet name="Donvi" sheetId="6" r:id="rId4"/>
  </sheets>
  <calcPr calcId="179017"/>
</workbook>
</file>

<file path=xl/calcChain.xml><?xml version="1.0" encoding="utf-8"?>
<calcChain xmlns="http://schemas.openxmlformats.org/spreadsheetml/2006/main">
  <c r="R14" i="3" l="1"/>
  <c r="R22" i="3" s="1"/>
  <c r="Q14" i="3"/>
  <c r="P14" i="3"/>
  <c r="S21" i="3"/>
  <c r="S16" i="3"/>
  <c r="S17" i="3"/>
  <c r="S18" i="3"/>
  <c r="S19" i="3"/>
  <c r="S20" i="3"/>
  <c r="S15" i="3"/>
  <c r="Q22" i="3"/>
  <c r="E7" i="3"/>
  <c r="L15" i="2"/>
  <c r="L16" i="2"/>
  <c r="L13" i="2" s="1"/>
  <c r="N13" i="2" s="1"/>
  <c r="L17" i="2"/>
  <c r="L18" i="2"/>
  <c r="L19" i="2"/>
  <c r="L20" i="2"/>
  <c r="L14" i="2"/>
  <c r="T15" i="2" s="1"/>
  <c r="T16" i="2"/>
  <c r="T17" i="2"/>
  <c r="T18" i="2"/>
  <c r="T19" i="2"/>
  <c r="T20" i="2"/>
  <c r="T14" i="2"/>
  <c r="R15" i="2"/>
  <c r="R16" i="2"/>
  <c r="R17" i="2"/>
  <c r="R18" i="2"/>
  <c r="R19" i="2"/>
  <c r="R20" i="2"/>
  <c r="R14" i="2"/>
  <c r="P15" i="2"/>
  <c r="P16" i="2"/>
  <c r="P17" i="2"/>
  <c r="P18" i="2"/>
  <c r="P19" i="2"/>
  <c r="P20" i="2"/>
  <c r="P14" i="2"/>
  <c r="N15" i="2"/>
  <c r="N16" i="2"/>
  <c r="N17" i="2"/>
  <c r="N18" i="2"/>
  <c r="N19" i="2"/>
  <c r="N20" i="2"/>
  <c r="N14" i="2"/>
  <c r="S13" i="2"/>
  <c r="Q13" i="2"/>
  <c r="O13" i="2"/>
  <c r="M13" i="2"/>
  <c r="D13" i="2"/>
  <c r="F13" i="2"/>
  <c r="H13" i="2"/>
  <c r="J13" i="2"/>
  <c r="C15" i="2"/>
  <c r="K15" i="2" s="1"/>
  <c r="C16" i="2"/>
  <c r="K16" i="2" s="1"/>
  <c r="C17" i="2"/>
  <c r="K17" i="2" s="1"/>
  <c r="C18" i="2"/>
  <c r="K18" i="2" s="1"/>
  <c r="C19" i="2"/>
  <c r="K19" i="2" s="1"/>
  <c r="C20" i="2"/>
  <c r="K20" i="2" s="1"/>
  <c r="C14" i="2"/>
  <c r="K14" i="2" s="1"/>
  <c r="E7" i="2"/>
  <c r="E15" i="5"/>
  <c r="F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E16" i="5"/>
  <c r="F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D16" i="5"/>
  <c r="C16" i="5" s="1"/>
  <c r="D15" i="5"/>
  <c r="C15" i="5"/>
  <c r="E14" i="5"/>
  <c r="F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D14" i="5"/>
  <c r="C14" i="5" s="1"/>
  <c r="C18" i="5"/>
  <c r="H18" i="3" s="1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N51" i="5"/>
  <c r="M51" i="5"/>
  <c r="L51" i="5"/>
  <c r="K51" i="5"/>
  <c r="J51" i="5"/>
  <c r="I51" i="5"/>
  <c r="H51" i="5"/>
  <c r="F51" i="5"/>
  <c r="E51" i="5"/>
  <c r="M21" i="3" s="1"/>
  <c r="D51" i="5"/>
  <c r="C50" i="5"/>
  <c r="O50" i="5" s="1"/>
  <c r="C49" i="5"/>
  <c r="G49" i="5" s="1"/>
  <c r="C48" i="5"/>
  <c r="O48" i="5" s="1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N46" i="5"/>
  <c r="M46" i="5"/>
  <c r="L46" i="5"/>
  <c r="K46" i="5"/>
  <c r="J46" i="5"/>
  <c r="I46" i="5"/>
  <c r="H46" i="5"/>
  <c r="F46" i="5"/>
  <c r="E46" i="5"/>
  <c r="M20" i="3" s="1"/>
  <c r="D46" i="5"/>
  <c r="C45" i="5"/>
  <c r="O45" i="5" s="1"/>
  <c r="C44" i="5"/>
  <c r="G44" i="5" s="1"/>
  <c r="C43" i="5"/>
  <c r="O43" i="5" s="1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F41" i="5"/>
  <c r="E41" i="5"/>
  <c r="M19" i="3" s="1"/>
  <c r="D41" i="5"/>
  <c r="C40" i="5"/>
  <c r="O40" i="5" s="1"/>
  <c r="C39" i="5"/>
  <c r="O39" i="5" s="1"/>
  <c r="C38" i="5"/>
  <c r="O38" i="5" s="1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N36" i="5"/>
  <c r="M36" i="5"/>
  <c r="L36" i="5"/>
  <c r="K36" i="5"/>
  <c r="J36" i="5"/>
  <c r="I36" i="5"/>
  <c r="H36" i="5"/>
  <c r="F36" i="5"/>
  <c r="E36" i="5"/>
  <c r="M15" i="3" s="1"/>
  <c r="D36" i="5"/>
  <c r="C35" i="5"/>
  <c r="O35" i="5" s="1"/>
  <c r="C34" i="5"/>
  <c r="G34" i="5" s="1"/>
  <c r="C33" i="5"/>
  <c r="O33" i="5" s="1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N31" i="5"/>
  <c r="M31" i="5"/>
  <c r="L31" i="5"/>
  <c r="K31" i="5"/>
  <c r="J31" i="5"/>
  <c r="I31" i="5"/>
  <c r="H31" i="5"/>
  <c r="F31" i="5"/>
  <c r="E31" i="5"/>
  <c r="M16" i="3" s="1"/>
  <c r="D31" i="5"/>
  <c r="G30" i="5"/>
  <c r="C30" i="5"/>
  <c r="O30" i="5" s="1"/>
  <c r="C29" i="5"/>
  <c r="G29" i="5" s="1"/>
  <c r="C28" i="5"/>
  <c r="O28" i="5" s="1"/>
  <c r="D26" i="5"/>
  <c r="E26" i="5"/>
  <c r="M17" i="3" s="1"/>
  <c r="F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G18" i="5"/>
  <c r="O18" i="5"/>
  <c r="D21" i="5"/>
  <c r="E21" i="5"/>
  <c r="M18" i="3" s="1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C19" i="5"/>
  <c r="G19" i="5" s="1"/>
  <c r="C20" i="5"/>
  <c r="G20" i="5" s="1"/>
  <c r="E7" i="5"/>
  <c r="H15" i="3" l="1"/>
  <c r="H20" i="3"/>
  <c r="H21" i="3"/>
  <c r="I15" i="3"/>
  <c r="O15" i="3" s="1"/>
  <c r="J16" i="3"/>
  <c r="J18" i="3"/>
  <c r="I20" i="3"/>
  <c r="O20" i="3" s="1"/>
  <c r="J19" i="3"/>
  <c r="J21" i="3"/>
  <c r="H16" i="3"/>
  <c r="H19" i="3"/>
  <c r="I18" i="3"/>
  <c r="I16" i="3"/>
  <c r="O16" i="3" s="1"/>
  <c r="J15" i="3"/>
  <c r="I19" i="3"/>
  <c r="O19" i="3" s="1"/>
  <c r="I21" i="3"/>
  <c r="G21" i="3" s="1"/>
  <c r="N21" i="3" s="1"/>
  <c r="J20" i="3"/>
  <c r="G16" i="3"/>
  <c r="G18" i="3"/>
  <c r="N18" i="3" s="1"/>
  <c r="G19" i="3"/>
  <c r="G20" i="3"/>
  <c r="N20" i="3" s="1"/>
  <c r="N19" i="3"/>
  <c r="N16" i="3"/>
  <c r="E20" i="2"/>
  <c r="E18" i="2"/>
  <c r="E16" i="2"/>
  <c r="G20" i="2"/>
  <c r="G18" i="2"/>
  <c r="G16" i="2"/>
  <c r="I20" i="2"/>
  <c r="I18" i="2"/>
  <c r="I16" i="2"/>
  <c r="C13" i="2"/>
  <c r="E13" i="2" s="1"/>
  <c r="E19" i="2"/>
  <c r="E17" i="2"/>
  <c r="E15" i="2"/>
  <c r="G19" i="2"/>
  <c r="G17" i="2"/>
  <c r="G15" i="2"/>
  <c r="I19" i="2"/>
  <c r="I17" i="2"/>
  <c r="I15" i="2"/>
  <c r="P13" i="2"/>
  <c r="T13" i="2"/>
  <c r="R13" i="2"/>
  <c r="G14" i="2"/>
  <c r="G21" i="5"/>
  <c r="K18" i="3" s="1"/>
  <c r="L18" i="3" s="1"/>
  <c r="O20" i="5"/>
  <c r="O41" i="5"/>
  <c r="G39" i="5"/>
  <c r="C21" i="5"/>
  <c r="O19" i="5"/>
  <c r="G28" i="5"/>
  <c r="G48" i="5"/>
  <c r="O49" i="5"/>
  <c r="O51" i="5" s="1"/>
  <c r="G50" i="5"/>
  <c r="C51" i="5"/>
  <c r="G43" i="5"/>
  <c r="O44" i="5"/>
  <c r="O46" i="5" s="1"/>
  <c r="G45" i="5"/>
  <c r="C46" i="5"/>
  <c r="G38" i="5"/>
  <c r="G40" i="5"/>
  <c r="C41" i="5"/>
  <c r="G33" i="5"/>
  <c r="O34" i="5"/>
  <c r="O36" i="5" s="1"/>
  <c r="G35" i="5"/>
  <c r="C36" i="5"/>
  <c r="O29" i="5"/>
  <c r="O31" i="5" s="1"/>
  <c r="C31" i="5"/>
  <c r="G31" i="5"/>
  <c r="K16" i="3" s="1"/>
  <c r="O21" i="5"/>
  <c r="F21" i="5"/>
  <c r="L16" i="3" l="1"/>
  <c r="G15" i="3"/>
  <c r="N15" i="3" s="1"/>
  <c r="K13" i="2"/>
  <c r="I13" i="2"/>
  <c r="G13" i="2"/>
  <c r="G51" i="5"/>
  <c r="K21" i="3" s="1"/>
  <c r="L21" i="3" s="1"/>
  <c r="G46" i="5"/>
  <c r="K20" i="3" s="1"/>
  <c r="L20" i="3" s="1"/>
  <c r="G41" i="5"/>
  <c r="K19" i="3" s="1"/>
  <c r="L19" i="3" s="1"/>
  <c r="G36" i="5"/>
  <c r="K15" i="3" s="1"/>
  <c r="L15" i="3" s="1"/>
  <c r="I14" i="2"/>
  <c r="E14" i="2"/>
  <c r="U14" i="3" l="1"/>
  <c r="U22" i="3" s="1"/>
  <c r="V14" i="3"/>
  <c r="V22" i="3" s="1"/>
  <c r="T14" i="3"/>
  <c r="T22" i="3" s="1"/>
  <c r="M14" i="3"/>
  <c r="M22" i="3" s="1"/>
  <c r="D14" i="3"/>
  <c r="D22" i="3" s="1"/>
  <c r="E14" i="3"/>
  <c r="E22" i="3" s="1"/>
  <c r="F14" i="3"/>
  <c r="F22" i="3" s="1"/>
  <c r="C14" i="3"/>
  <c r="C22" i="3" s="1"/>
  <c r="S14" i="3" l="1"/>
  <c r="S22" i="3" s="1"/>
  <c r="C24" i="5" l="1"/>
  <c r="I17" i="3" s="1"/>
  <c r="C23" i="5"/>
  <c r="H17" i="3" s="1"/>
  <c r="C25" i="5"/>
  <c r="J17" i="3" s="1"/>
  <c r="J14" i="3" s="1"/>
  <c r="J22" i="3" s="1"/>
  <c r="G17" i="3" l="1"/>
  <c r="H14" i="3"/>
  <c r="H22" i="3" s="1"/>
  <c r="O17" i="3"/>
  <c r="I14" i="3"/>
  <c r="G23" i="5"/>
  <c r="O23" i="5"/>
  <c r="G25" i="5"/>
  <c r="G16" i="5" s="1"/>
  <c r="O25" i="5"/>
  <c r="O16" i="5" s="1"/>
  <c r="O24" i="5"/>
  <c r="O15" i="5" s="1"/>
  <c r="G24" i="5"/>
  <c r="G15" i="5" s="1"/>
  <c r="C26" i="5"/>
  <c r="I22" i="3" l="1"/>
  <c r="O22" i="3" s="1"/>
  <c r="O14" i="3"/>
  <c r="N17" i="3"/>
  <c r="G14" i="3"/>
  <c r="O26" i="5"/>
  <c r="O14" i="5"/>
  <c r="G26" i="5"/>
  <c r="K17" i="3" s="1"/>
  <c r="G14" i="5"/>
  <c r="G22" i="3" l="1"/>
  <c r="N14" i="3"/>
  <c r="N22" i="3" s="1"/>
  <c r="L17" i="3"/>
  <c r="K14" i="3"/>
  <c r="K22" i="3" l="1"/>
  <c r="L14" i="3"/>
  <c r="L22" i="3"/>
</calcChain>
</file>

<file path=xl/sharedStrings.xml><?xml version="1.0" encoding="utf-8"?>
<sst xmlns="http://schemas.openxmlformats.org/spreadsheetml/2006/main" count="346" uniqueCount="254">
  <si>
    <t>SỞ GIÁO DỤC VÀ ĐÀO TẠO</t>
  </si>
  <si>
    <t>Stt</t>
  </si>
  <si>
    <t>Nội dung</t>
  </si>
  <si>
    <t>Tổng số</t>
  </si>
  <si>
    <t>Chia ra</t>
  </si>
  <si>
    <t>Giới tính</t>
  </si>
  <si>
    <t>Dân tộc</t>
  </si>
  <si>
    <t>Đảng viên</t>
  </si>
  <si>
    <t>Trình độ chuyên môn (cao nhất)</t>
  </si>
  <si>
    <t>Trình độ Tin học</t>
  </si>
  <si>
    <t>Lý luận chính trị</t>
  </si>
  <si>
    <t>Đã bồi dưỡng</t>
  </si>
  <si>
    <t>Nam</t>
  </si>
  <si>
    <t>Nữ</t>
  </si>
  <si>
    <t>Kinh</t>
  </si>
  <si>
    <t>Thiểu số</t>
  </si>
  <si>
    <t>ĐH</t>
  </si>
  <si>
    <t>CĐ</t>
  </si>
  <si>
    <t>TC</t>
  </si>
  <si>
    <t>Còn lại</t>
  </si>
  <si>
    <t>Trình độ Ngoại ngữ</t>
  </si>
  <si>
    <t>Chứng chỉ</t>
  </si>
  <si>
    <t>CC</t>
  </si>
  <si>
    <t>SC</t>
  </si>
  <si>
    <t>QLNN</t>
  </si>
  <si>
    <t>QLGD</t>
  </si>
  <si>
    <t>QPAN</t>
  </si>
  <si>
    <t>CBQL</t>
  </si>
  <si>
    <t>Giáo viên</t>
  </si>
  <si>
    <t>Nhân viên</t>
  </si>
  <si>
    <t>A</t>
  </si>
  <si>
    <t>C</t>
  </si>
  <si>
    <t>D</t>
  </si>
  <si>
    <t>G</t>
  </si>
  <si>
    <t>Giáo viên, giảng viên</t>
  </si>
  <si>
    <t>Cấp học</t>
  </si>
  <si>
    <t>Hiệu trưởng</t>
  </si>
  <si>
    <t>Tổng HT được ĐG</t>
  </si>
  <si>
    <t>Xuất sắc</t>
  </si>
  <si>
    <t>Khá</t>
  </si>
  <si>
    <t>Trung bình</t>
  </si>
  <si>
    <t>Kém</t>
  </si>
  <si>
    <t>SL</t>
  </si>
  <si>
    <t>%</t>
  </si>
  <si>
    <t>Tổng PHT được ĐG</t>
  </si>
  <si>
    <t>Phó Hiệu trưởng</t>
  </si>
  <si>
    <t>Tổng hợp</t>
  </si>
  <si>
    <t>Mầm non</t>
  </si>
  <si>
    <t>Tiểu học</t>
  </si>
  <si>
    <t>THCS</t>
  </si>
  <si>
    <t>THPT</t>
  </si>
  <si>
    <t>TT</t>
  </si>
  <si>
    <t>Đơn vị</t>
  </si>
  <si>
    <t>Số trường</t>
  </si>
  <si>
    <t>Số lớp</t>
  </si>
  <si>
    <t>Số học sinh, số trẻ</t>
  </si>
  <si>
    <t>Trong đó</t>
  </si>
  <si>
    <t>Số lượng</t>
  </si>
  <si>
    <t>Tỷ lệ %</t>
  </si>
  <si>
    <t>Tỷ lệ GV/lớp</t>
  </si>
  <si>
    <t>Thiếu</t>
  </si>
  <si>
    <t>Thừa</t>
  </si>
  <si>
    <t>Hợp đồng lao động</t>
  </si>
  <si>
    <t>HĐ68</t>
  </si>
  <si>
    <t>I</t>
  </si>
  <si>
    <t>Khối phổ thông</t>
  </si>
  <si>
    <t>II</t>
  </si>
  <si>
    <t>III</t>
  </si>
  <si>
    <t>IV</t>
  </si>
  <si>
    <t>Tổng cộng I,II,III,IV</t>
  </si>
  <si>
    <t>B</t>
  </si>
  <si>
    <t>THÀNH PHỐ HỒ CHÍ MINH</t>
  </si>
  <si>
    <t>Trường THPT Bùi Thị Xuân</t>
  </si>
  <si>
    <t>Trường THPT Trưng Vương</t>
  </si>
  <si>
    <t>Trường THPT chuyên Trần Đại Nghĩa</t>
  </si>
  <si>
    <t>Trường THPT Ten Lơ Man</t>
  </si>
  <si>
    <t>Trường THPT Lương Thế Vinh</t>
  </si>
  <si>
    <t>Trường THPT Giồng Ông Tố</t>
  </si>
  <si>
    <t>Trường THPT Thủ Thiêm</t>
  </si>
  <si>
    <t>Trường THPT Lê Quý Đôn</t>
  </si>
  <si>
    <t>Trường THPT Nguyễn Thị Minh Khai</t>
  </si>
  <si>
    <t>Trường THPT Marie Curie</t>
  </si>
  <si>
    <t>Trường THPT Nguyễn Thị Diệu</t>
  </si>
  <si>
    <t>Trường THPT Nguyễn Trãi</t>
  </si>
  <si>
    <t>Trường THPT Nguyễn Hữu Thọ</t>
  </si>
  <si>
    <t>Trường THPT Hùng Vương</t>
  </si>
  <si>
    <t>Trường THPT chuyên Lê Hồng Phong</t>
  </si>
  <si>
    <t>Trường THPT Trần Khai Nguyên</t>
  </si>
  <si>
    <t>Trường THPT Trần Hữu Trang</t>
  </si>
  <si>
    <t>Trường THPT Quốc tế Việt - Úc</t>
  </si>
  <si>
    <t>Trường THPT Mạc Đĩnh Chi</t>
  </si>
  <si>
    <t>Trường THPT Bình Phú</t>
  </si>
  <si>
    <t>Trường THPT Nguyễn Tất Thành</t>
  </si>
  <si>
    <t>Trường THPT Phạm Phú Thứ</t>
  </si>
  <si>
    <t>Trường THPT Lê Thánh Tôn</t>
  </si>
  <si>
    <t>Trường THPT Ngô Quyền</t>
  </si>
  <si>
    <t>Trường THPT Tân Phong</t>
  </si>
  <si>
    <t>Trường THPT Nam Sài Gòn</t>
  </si>
  <si>
    <t>Trường THPT Lương Văn Can</t>
  </si>
  <si>
    <t>Trường THPT Ngô Gia Tự</t>
  </si>
  <si>
    <t>Trường THPT Tạ Quang Bửu</t>
  </si>
  <si>
    <t>Trường THPT chuyên NKTDTT Nguyễn Thị Định</t>
  </si>
  <si>
    <t>Trường THPT Nguyễn Văn Linh</t>
  </si>
  <si>
    <t>Trường THPT Võ Văn Kiệt</t>
  </si>
  <si>
    <t>Trường THPT Nguyễn Huệ</t>
  </si>
  <si>
    <t>Trường THPT Phước Long</t>
  </si>
  <si>
    <t>Trường THPT Long Trường</t>
  </si>
  <si>
    <t>Trường THPT Nguyễn Văn Tăng</t>
  </si>
  <si>
    <t>Trường THPT Nguyễn Du</t>
  </si>
  <si>
    <t>Trường THPT Nguyễn Khuyến</t>
  </si>
  <si>
    <t>Trường THPT Nguyễn An Ninh</t>
  </si>
  <si>
    <t>Trường THCS-THPT Sương Nguyệt Anh</t>
  </si>
  <si>
    <t>Trường THCS-THPT Diên Hồng</t>
  </si>
  <si>
    <t>Trường THPT Nguyễn Hiền</t>
  </si>
  <si>
    <t>Trường THPT Nam Kỳ Khởi Nghĩa</t>
  </si>
  <si>
    <t>Trường THPT Trần Quang Khải</t>
  </si>
  <si>
    <t>Trường THPT Thạnh Lộc</t>
  </si>
  <si>
    <t>Trường THPT Võ Trường Toản</t>
  </si>
  <si>
    <t>Trường THPT Trường Chinh</t>
  </si>
  <si>
    <t>Trường THPT Thanh Đa</t>
  </si>
  <si>
    <t>Trường THPT Gia Định</t>
  </si>
  <si>
    <t>Trường THPT Võ Thị Sáu</t>
  </si>
  <si>
    <t>Trường THPT Phan Đăng Lưu</t>
  </si>
  <si>
    <t>Trường THPT Hoàng Hoa Thám</t>
  </si>
  <si>
    <t>Trường THPT Trần Văn Giàu</t>
  </si>
  <si>
    <t>Trường THPT Gò Vấp</t>
  </si>
  <si>
    <t>Trường THPT Nguyễn Công Trứ</t>
  </si>
  <si>
    <t>Trường THPT Trần Hưng Đạo</t>
  </si>
  <si>
    <t>Trường THPT Nguyễn Trung Trực</t>
  </si>
  <si>
    <t>Trường THPT Lý Thường Kiệt</t>
  </si>
  <si>
    <t>Trường THPT Nguyễn Hữu Cầu</t>
  </si>
  <si>
    <t>Trường THPT Bà Điểm</t>
  </si>
  <si>
    <t>Trường THPT Nguyễn Văn Cừ</t>
  </si>
  <si>
    <t>Trường THPT Nguyễn Hữu Tiến</t>
  </si>
  <si>
    <t>Trường THPT Phạm Văn Sáng</t>
  </si>
  <si>
    <t>Trường THPT Phú Nhuận</t>
  </si>
  <si>
    <t>Trường THPT Hàn Thuyên</t>
  </si>
  <si>
    <t>Trường THPT Nguyễn Thượng Hiền</t>
  </si>
  <si>
    <t>Trường THPT Nguyễn Chí Thanh</t>
  </si>
  <si>
    <t>Trường THPT Nguyễn Thái Bình</t>
  </si>
  <si>
    <t>Trường THPT Trần Phú</t>
  </si>
  <si>
    <t>Trường THPT Tân Bình</t>
  </si>
  <si>
    <t>Trường THPT Tây Thạnh</t>
  </si>
  <si>
    <t>Trường THPT Lê Trọng Tấn</t>
  </si>
  <si>
    <t>Trường THPT Nguyễn Hữu Huân</t>
  </si>
  <si>
    <t>Trường THPT Linh Trung</t>
  </si>
  <si>
    <t>Trường THPT Thủ Đức</t>
  </si>
  <si>
    <t>Trường THPT Tam Phú</t>
  </si>
  <si>
    <t>Trường THPT Hiệp Bình</t>
  </si>
  <si>
    <t>Trường THPT Đào Sơn Tây</t>
  </si>
  <si>
    <t>Trường THPT An Nhơn Tây</t>
  </si>
  <si>
    <t>Trường THPT Củ Chi</t>
  </si>
  <si>
    <t>Trường THPT Trung Phú</t>
  </si>
  <si>
    <t>Trường THPT Quang Trung</t>
  </si>
  <si>
    <t>Trường THPT Trung Lập</t>
  </si>
  <si>
    <t>Trường THPT Phú Hòa</t>
  </si>
  <si>
    <t>Trường THPT Tân Thông Hội</t>
  </si>
  <si>
    <t>Trường THPT Đa Phước</t>
  </si>
  <si>
    <t>Trường THPT Bình Chánh</t>
  </si>
  <si>
    <t>Trường THPT Lê Minh Xuân</t>
  </si>
  <si>
    <t>Trường THPT Tân Túc</t>
  </si>
  <si>
    <t>Trường THPT Vĩnh Lộc B</t>
  </si>
  <si>
    <t>Trường THPT NKTDTT huyện Bình Chánh</t>
  </si>
  <si>
    <t>Trường THPT An Lạc</t>
  </si>
  <si>
    <t>Trường THPT Vĩnh Lộc</t>
  </si>
  <si>
    <t>Trường THPT Nguyễn Hữu Cảnh</t>
  </si>
  <si>
    <t>Trường THPT Bình Hưng Hòa</t>
  </si>
  <si>
    <t>Trường THPT Bình Tân</t>
  </si>
  <si>
    <t>Trường THPT Bình Khánh</t>
  </si>
  <si>
    <t>Trường THPT Cần Thạnh</t>
  </si>
  <si>
    <t>Trường THPT An Nghĩa</t>
  </si>
  <si>
    <t>Trường THPT Long Thới</t>
  </si>
  <si>
    <t>Trường THPT Phước Kiển</t>
  </si>
  <si>
    <t>Trường THPT Dương Văn Dương</t>
  </si>
  <si>
    <t>Trung tâm GDTX Lê Quý Đôn</t>
  </si>
  <si>
    <t>Trung tâm GDTX Chu Văn An</t>
  </si>
  <si>
    <t>Trung tâm GDTX Tiếng Hoa</t>
  </si>
  <si>
    <t>Trung tâm GDKTTH và HN Lê Thị Hồng Gấm</t>
  </si>
  <si>
    <t>Trung tâm HTPTGDHN cho Người Khuyết tật</t>
  </si>
  <si>
    <t>Trường mầm non 19/5 thành phố</t>
  </si>
  <si>
    <t>Trường mầm non thành phố</t>
  </si>
  <si>
    <t>Trường mầm non Nam Sài Gòn</t>
  </si>
  <si>
    <t>Trường Trung cấp Kinh tế-Kỹ thuật Nguyễn Hữu Cảnh</t>
  </si>
  <si>
    <t>Trường Trung cấp Kỹ thuật và Nghiệp vụ Nam Sài Gòn</t>
  </si>
  <si>
    <t>Trường Trung cấp Kinh tế-Kỹ thuật Quận 12</t>
  </si>
  <si>
    <t>Trường Trung cấp Bách Nghệ</t>
  </si>
  <si>
    <t>Trường Cao đẳng Kinh tế - Kỹ thuật TPHCM</t>
  </si>
  <si>
    <t>Trường Cao đẳng Kinh tế TP.HCM</t>
  </si>
  <si>
    <t>Trường Cao đẳng  Lý Tự Trọng TP.HCM</t>
  </si>
  <si>
    <t>Trường Cao đẳng Công Nghệ Thủ Đức</t>
  </si>
  <si>
    <t>Trung tâm HTPTGDHN quận Tân Bình</t>
  </si>
  <si>
    <t>Trung tâm HTPTGDHN Bình Chánh</t>
  </si>
  <si>
    <t>Trường PTĐB Nguyễn Đình Chiểu</t>
  </si>
  <si>
    <t>Báo Giáo dục TP. HCM</t>
  </si>
  <si>
    <t>Phòng Giáo dục và Đào tạo Quận 1</t>
  </si>
  <si>
    <t>Phòng Giáo dục và Đào tạo Quận 2</t>
  </si>
  <si>
    <t>Phòng Giáo dục và Đào tạo Quận 3</t>
  </si>
  <si>
    <t>Phòng Giáo dục và Đào tạo Quận 4</t>
  </si>
  <si>
    <t>Phòng Giáo dục và Đào tạo Quận 5</t>
  </si>
  <si>
    <t>Phòng Giáo dục và Đào tạo Quận 6</t>
  </si>
  <si>
    <t>Phòng Giáo dục và Đào tạo Quận 7</t>
  </si>
  <si>
    <t>Phòng Giáo dục và Đào tạo Quận 8</t>
  </si>
  <si>
    <t>Phòng Giáo dục và Đào tạo Quận 9</t>
  </si>
  <si>
    <t>Phòng Giáo dục và Đào tạo Quận 10</t>
  </si>
  <si>
    <t>Phòng Giáo dục và Đào tạo Quận 11</t>
  </si>
  <si>
    <t>Phòng Giáo dục và Đào tạo Quận 12</t>
  </si>
  <si>
    <t>Phòng Giáo dục và Đào tạo Quận Phú Nhuận</t>
  </si>
  <si>
    <t>Phòng Giáo dục và Đào tạo Quận Bình Thạnh</t>
  </si>
  <si>
    <t>Phòng Giáo dục và Đào tạo Quận Tân Bình</t>
  </si>
  <si>
    <t>Phòng Giáo dục và Đào tạo Quận Tân Phú</t>
  </si>
  <si>
    <t>Phòng Giáo dục và Đào tạo Quận Gò Vấp</t>
  </si>
  <si>
    <t>Phòng Giáo dục và Đào tạo Quận Thủ Đức</t>
  </si>
  <si>
    <t>Phòng Giáo dục và Đào tạo Huyện Hóc Môn</t>
  </si>
  <si>
    <t>Phòng Giáo dục và Đào tạo Huyện Củ Chi</t>
  </si>
  <si>
    <t>Phòng Giáo dục và Đào tạo Huyện Bình Chánh</t>
  </si>
  <si>
    <t>Phòng Giáo dục và Đào tạo Quận Bình Tân</t>
  </si>
  <si>
    <t>Phòng Giáo dục và Đào tạo Huyện Nhà Bè</t>
  </si>
  <si>
    <t>Phòng Giáo dục và Đào tạo Huyện Cần Giờ</t>
  </si>
  <si>
    <t>(Tính đến ngày 31/05/2018)</t>
  </si>
  <si>
    <t>Phụ lục 01</t>
  </si>
  <si>
    <t>Nhập số TT đơn vị:</t>
  </si>
  <si>
    <t>E</t>
  </si>
  <si>
    <t>F</t>
  </si>
  <si>
    <t>TỔNG</t>
  </si>
  <si>
    <t>Cộng</t>
  </si>
  <si>
    <r>
      <t>THCS</t>
    </r>
    <r>
      <rPr>
        <b/>
        <i/>
        <sz val="11"/>
        <rFont val="Times New Roman"/>
        <family val="1"/>
      </rPr>
      <t xml:space="preserve"> (Chỉ nhập số người hưởng lương từ ngân sách)</t>
    </r>
  </si>
  <si>
    <t>(Tham khảo sheet Donvi để biết số thứ tự đơn vị)</t>
  </si>
  <si>
    <t>Tiến sĩ</t>
  </si>
  <si>
    <t>ThS 
/
Sau ĐH</t>
  </si>
  <si>
    <t>TrC</t>
  </si>
  <si>
    <r>
      <t xml:space="preserve">MẦM NON </t>
    </r>
    <r>
      <rPr>
        <b/>
        <i/>
        <sz val="11"/>
        <rFont val="Times New Roman"/>
        <family val="1"/>
      </rPr>
      <t>(Chỉ nhập số người hưởng lương từ ngân sách)</t>
    </r>
  </si>
  <si>
    <r>
      <t xml:space="preserve">TIỂU HỌC </t>
    </r>
    <r>
      <rPr>
        <b/>
        <i/>
        <sz val="11"/>
        <rFont val="Times New Roman"/>
        <family val="1"/>
      </rPr>
      <t>(Chỉ nhập số người hưởng lương từ ngân sách)</t>
    </r>
  </si>
  <si>
    <r>
      <t>THPT</t>
    </r>
    <r>
      <rPr>
        <b/>
        <i/>
        <sz val="11"/>
        <rFont val="Times New Roman"/>
        <family val="1"/>
      </rPr>
      <t xml:space="preserve"> (Chỉ nhập số người hưởng lương từ ngân sách)</t>
    </r>
  </si>
  <si>
    <r>
      <t xml:space="preserve">TRƯỜNG CHUYÊN BIỆT / TRUNG TÂM HỖ TRỢ PHÁT TRIỂN GIÁO DỤC HÒA NHẬP CHO NGƯỜI KHUYẾT TẬT </t>
    </r>
    <r>
      <rPr>
        <b/>
        <i/>
        <sz val="11"/>
        <rFont val="Times New Roman"/>
        <family val="1"/>
      </rPr>
      <t>(Chỉ nhập số người hưởng lương từ ngân sách)</t>
    </r>
  </si>
  <si>
    <t>THỦ TRƯỞNG</t>
  </si>
  <si>
    <t>(Ký tên, ghi rõ họ và tên)</t>
  </si>
  <si>
    <t>NGƯỜI LẬP BẢNG</t>
  </si>
  <si>
    <t>BIỂU TỔNG HỢP CÁN BỘ QUẢN LÝ, GIÁO VIÊN, NHÂN VIÊN NĂM HỌC 2017-2018</t>
  </si>
  <si>
    <t>BIỂU TỔNG HỢP ĐÁNH GIÁ THEO CHUẨN HIỆU TRƯỞNG, CHUẨN PHÓ HIỆU TRƯỞNG NĂM HỌC 2017-2018</t>
  </si>
  <si>
    <t>Trường Chuyên biệt / TT HTPTGDHNCNKT</t>
  </si>
  <si>
    <t>Phụ lục 2</t>
  </si>
  <si>
    <t>Phụ lục 3</t>
  </si>
  <si>
    <t>BIỂU QUY MÔ, ĐỘI NGŨ CÁN BỘ QUẢN LÝ, GIÁO VIÊN, NHÂN VIÊN NĂM HỌC 2017-2018</t>
  </si>
  <si>
    <r>
      <t xml:space="preserve">TRUNG TÂM GDTX / TT GDNN-GDTX </t>
    </r>
    <r>
      <rPr>
        <b/>
        <i/>
        <sz val="11"/>
        <rFont val="Times New Roman"/>
        <family val="1"/>
      </rPr>
      <t>(Chỉ nhập số người hưởng lương từ ngân sách)</t>
    </r>
  </si>
  <si>
    <r>
      <t xml:space="preserve">TRUNG CẤP / CAO ĐẲNG / ĐƠN VỊ KHÁC </t>
    </r>
    <r>
      <rPr>
        <b/>
        <i/>
        <sz val="11"/>
        <rFont val="Times New Roman"/>
        <family val="1"/>
      </rPr>
      <t>(Chỉ nhập số người hưởng lương từ ngân sách)</t>
    </r>
  </si>
  <si>
    <t>Trung cấp / Cao đẳng / Đơn vị khác</t>
  </si>
  <si>
    <t>TT GDTX / TT GDNN-GDTX</t>
  </si>
  <si>
    <t>Khối TT GDTX / TT GDNN-GDTX</t>
  </si>
  <si>
    <t>Khối Trường Chuyên biệt / TT HTPTGDHNCNKT</t>
  </si>
  <si>
    <t>Tỷ lệ GV/lớp theo TT16/2017</t>
  </si>
  <si>
    <t>/</t>
  </si>
  <si>
    <t>Số người làm việc được giao năm 2018</t>
  </si>
  <si>
    <t>Số người hưởng lương ngân sách nhà nước có mặt tính đến 31/05/2018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</si>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</sst>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b/>
      <i/>
      <sz val="18"/>
      <name val="Times New Roman"/>
      <family val="1"/>
    </font>
    <font>
      <i/>
      <sz val="12"/>
      <color rgb="FFFF0000"/>
      <name val="Times New Roman"/>
      <family val="1"/>
    </font>
    <font>
      <b/>
      <sz val="10.5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8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/>
    </xf>
    <xf numFmtId="0" fontId="5" fillId="2" borderId="0" xfId="0" applyFont="1" applyFill="1"/>
    <xf numFmtId="0" fontId="8" fillId="2" borderId="2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8" fillId="0" borderId="0" xfId="0" applyFont="1" applyBorder="1"/>
    <xf numFmtId="0" fontId="18" fillId="0" borderId="0" xfId="0" applyFont="1"/>
    <xf numFmtId="0" fontId="16" fillId="0" borderId="1" xfId="0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0" xfId="0" applyFont="1"/>
    <xf numFmtId="0" fontId="9" fillId="0" borderId="7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9" fontId="2" fillId="0" borderId="1" xfId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9" fontId="1" fillId="0" borderId="1" xfId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3" fontId="1" fillId="0" borderId="1" xfId="0" applyNumberFormat="1" applyFont="1" applyBorder="1" applyAlignment="1" applyProtection="1">
      <alignment horizontal="center" vertical="center" shrinkToFit="1"/>
      <protection locked="0"/>
    </xf>
    <xf numFmtId="3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1" xfId="0" quotePrefix="1" applyNumberFormat="1" applyFont="1" applyBorder="1" applyAlignment="1">
      <alignment horizontal="center" vertical="center" shrinkToFit="1"/>
    </xf>
    <xf numFmtId="3" fontId="0" fillId="0" borderId="1" xfId="0" applyNumberFormat="1" applyBorder="1" applyAlignment="1" applyProtection="1">
      <alignment horizontal="center" vertical="center" shrinkToFit="1"/>
      <protection locked="0"/>
    </xf>
    <xf numFmtId="3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3" borderId="5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left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</cellXfs>
  <cellStyles count="3">
    <cellStyle name="Normal" xfId="0" builtinId="0"/>
    <cellStyle name="Normal_thu tu cac don vi - Moi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465668</xdr:colOff>
      <xdr:row>2</xdr:row>
      <xdr:rowOff>42333</xdr:rowOff>
    </xdr:from>
    <xdr:to>
      <xdr:col>1</xdr:col>
      <xdr:colOff>1132418</xdr:colOff>
      <xdr:row>2</xdr:row>
      <xdr:rowOff>42333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19668" y="444500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465668</xdr:colOff>
      <xdr:row>2</xdr:row>
      <xdr:rowOff>42333</xdr:rowOff>
    </xdr:from>
    <xdr:to>
      <xdr:col>1</xdr:col>
      <xdr:colOff>1132418</xdr:colOff>
      <xdr:row>2</xdr:row>
      <xdr:rowOff>42333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22843" y="442383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465668</xdr:colOff>
      <xdr:row>2</xdr:row>
      <xdr:rowOff>42333</xdr:rowOff>
    </xdr:from>
    <xdr:to>
      <xdr:col>1</xdr:col>
      <xdr:colOff>1132418</xdr:colOff>
      <xdr:row>2</xdr:row>
      <xdr:rowOff>42333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18093" y="442383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"/>
  <sheetViews>
    <sheetView zoomScaleNormal="100" workbookViewId="0">
      <selection activeCell="D7" sqref="D7"/>
    </sheetView>
  </sheetViews>
  <sheetFormatPr defaultColWidth="9.140625" defaultRowHeight="15" x14ac:dyDescent="0.25"/>
  <cols>
    <col min="1" max="1" width="3.85546875" style="16" customWidth="1"/>
    <col min="2" max="2" width="20.28515625" style="12" customWidth="1"/>
    <col min="3" max="10" width="7.28515625" style="12" customWidth="1"/>
    <col min="11" max="11" width="7.85546875" style="12" customWidth="1"/>
    <col min="12" max="28" width="7.28515625" style="12" customWidth="1"/>
    <col min="29" max="16384" width="9.140625" style="12"/>
  </cols>
  <sheetData>
    <row r="1" spans="1:28" ht="15.75" x14ac:dyDescent="0.25">
      <c r="A1" s="87" t="s">
        <v>0</v>
      </c>
      <c r="B1" s="87"/>
      <c r="C1" s="87"/>
      <c r="D1" s="87"/>
      <c r="E1" s="23"/>
      <c r="F1" s="23"/>
      <c r="Y1" s="33" t="s">
        <v>219</v>
      </c>
    </row>
    <row r="2" spans="1:28" ht="15.75" x14ac:dyDescent="0.25">
      <c r="A2" s="87" t="s">
        <v>71</v>
      </c>
      <c r="B2" s="87"/>
      <c r="C2" s="87"/>
      <c r="D2" s="87"/>
    </row>
    <row r="3" spans="1:28" x14ac:dyDescent="0.25">
      <c r="A3" s="11"/>
      <c r="C3" s="24"/>
      <c r="D3" s="24"/>
      <c r="E3" s="24"/>
      <c r="F3" s="24"/>
    </row>
    <row r="4" spans="1:28" ht="22.5" x14ac:dyDescent="0.3">
      <c r="A4" s="82" t="s">
        <v>237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19.5" x14ac:dyDescent="0.35">
      <c r="A5" s="83" t="s">
        <v>218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</row>
    <row r="6" spans="1:28" ht="23.25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35" customFormat="1" ht="20.25" x14ac:dyDescent="0.35">
      <c r="A7" s="34"/>
      <c r="B7" s="90" t="s">
        <v>220</v>
      </c>
      <c r="C7" s="91"/>
      <c r="D7" s="36"/>
      <c r="E7" s="84" t="e">
        <f>VLOOKUP(D7,Donvi!$A$1:$B$146,2,FALSE)</f>
        <v>#N/A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6"/>
    </row>
    <row r="8" spans="1:28" s="35" customFormat="1" ht="18.75" x14ac:dyDescent="0.3">
      <c r="A8" s="34"/>
      <c r="B8" s="92" t="s">
        <v>226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8" s="35" customFormat="1" ht="19.5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s="32" customFormat="1" ht="21.75" customHeight="1" x14ac:dyDescent="0.2">
      <c r="A10" s="81" t="s">
        <v>1</v>
      </c>
      <c r="B10" s="100" t="s">
        <v>2</v>
      </c>
      <c r="C10" s="103" t="s">
        <v>3</v>
      </c>
      <c r="D10" s="81" t="s">
        <v>4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s="32" customFormat="1" ht="28.5" customHeight="1" x14ac:dyDescent="0.2">
      <c r="A11" s="81"/>
      <c r="B11" s="101"/>
      <c r="C11" s="104"/>
      <c r="D11" s="81" t="s">
        <v>5</v>
      </c>
      <c r="E11" s="81"/>
      <c r="F11" s="81" t="s">
        <v>6</v>
      </c>
      <c r="G11" s="81"/>
      <c r="H11" s="81" t="s">
        <v>7</v>
      </c>
      <c r="I11" s="81"/>
      <c r="J11" s="81" t="s">
        <v>8</v>
      </c>
      <c r="K11" s="81"/>
      <c r="L11" s="81"/>
      <c r="M11" s="81"/>
      <c r="N11" s="81"/>
      <c r="O11" s="81"/>
      <c r="P11" s="81" t="s">
        <v>20</v>
      </c>
      <c r="Q11" s="81"/>
      <c r="R11" s="81"/>
      <c r="S11" s="81" t="s">
        <v>9</v>
      </c>
      <c r="T11" s="81"/>
      <c r="U11" s="81"/>
      <c r="V11" s="81" t="s">
        <v>10</v>
      </c>
      <c r="W11" s="81"/>
      <c r="X11" s="81"/>
      <c r="Y11" s="81"/>
      <c r="Z11" s="97" t="s">
        <v>11</v>
      </c>
      <c r="AA11" s="98"/>
      <c r="AB11" s="99"/>
    </row>
    <row r="12" spans="1:28" s="44" customFormat="1" ht="40.5" x14ac:dyDescent="0.2">
      <c r="A12" s="81"/>
      <c r="B12" s="102"/>
      <c r="C12" s="105"/>
      <c r="D12" s="42" t="s">
        <v>12</v>
      </c>
      <c r="E12" s="42" t="s">
        <v>13</v>
      </c>
      <c r="F12" s="42" t="s">
        <v>14</v>
      </c>
      <c r="G12" s="42" t="s">
        <v>15</v>
      </c>
      <c r="H12" s="42" t="s">
        <v>12</v>
      </c>
      <c r="I12" s="42" t="s">
        <v>13</v>
      </c>
      <c r="J12" s="42" t="s">
        <v>227</v>
      </c>
      <c r="K12" s="42" t="s">
        <v>228</v>
      </c>
      <c r="L12" s="42" t="s">
        <v>16</v>
      </c>
      <c r="M12" s="42" t="s">
        <v>17</v>
      </c>
      <c r="N12" s="42" t="s">
        <v>229</v>
      </c>
      <c r="O12" s="42" t="s">
        <v>19</v>
      </c>
      <c r="P12" s="42" t="s">
        <v>16</v>
      </c>
      <c r="Q12" s="42" t="s">
        <v>17</v>
      </c>
      <c r="R12" s="42" t="s">
        <v>21</v>
      </c>
      <c r="S12" s="42" t="s">
        <v>16</v>
      </c>
      <c r="T12" s="42" t="s">
        <v>17</v>
      </c>
      <c r="U12" s="42" t="s">
        <v>21</v>
      </c>
      <c r="V12" s="42" t="s">
        <v>22</v>
      </c>
      <c r="W12" s="42" t="s">
        <v>16</v>
      </c>
      <c r="X12" s="42" t="s">
        <v>18</v>
      </c>
      <c r="Y12" s="42" t="s">
        <v>23</v>
      </c>
      <c r="Z12" s="43" t="s">
        <v>24</v>
      </c>
      <c r="AA12" s="43" t="s">
        <v>25</v>
      </c>
      <c r="AB12" s="43" t="s">
        <v>26</v>
      </c>
    </row>
    <row r="13" spans="1:28" s="53" customFormat="1" ht="16.5" customHeight="1" x14ac:dyDescent="0.25">
      <c r="A13" s="51"/>
      <c r="B13" s="51" t="s">
        <v>223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28" s="56" customFormat="1" ht="16.5" customHeight="1" x14ac:dyDescent="0.25">
      <c r="A14" s="54">
        <v>1</v>
      </c>
      <c r="B14" s="55" t="s">
        <v>27</v>
      </c>
      <c r="C14" s="55">
        <f t="shared" ref="C14:C16" si="0">SUM(D14:E14)</f>
        <v>0</v>
      </c>
      <c r="D14" s="54">
        <f>D18+D23+D28+D33+D38+D43+D48</f>
        <v>0</v>
      </c>
      <c r="E14" s="54">
        <f t="shared" ref="E14:AB14" si="1">E18+E23+E28+E33+E38+E43+E48</f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4">
        <f t="shared" si="1"/>
        <v>0</v>
      </c>
      <c r="J14" s="54">
        <f t="shared" si="1"/>
        <v>0</v>
      </c>
      <c r="K14" s="54">
        <f t="shared" si="1"/>
        <v>0</v>
      </c>
      <c r="L14" s="54">
        <f t="shared" si="1"/>
        <v>0</v>
      </c>
      <c r="M14" s="54">
        <f t="shared" si="1"/>
        <v>0</v>
      </c>
      <c r="N14" s="54">
        <f t="shared" si="1"/>
        <v>0</v>
      </c>
      <c r="O14" s="54">
        <f t="shared" si="1"/>
        <v>0</v>
      </c>
      <c r="P14" s="54">
        <f t="shared" si="1"/>
        <v>0</v>
      </c>
      <c r="Q14" s="54">
        <f t="shared" si="1"/>
        <v>0</v>
      </c>
      <c r="R14" s="54">
        <f t="shared" si="1"/>
        <v>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4">
        <f t="shared" si="1"/>
        <v>0</v>
      </c>
      <c r="W14" s="54">
        <f t="shared" si="1"/>
        <v>0</v>
      </c>
      <c r="X14" s="54">
        <f t="shared" si="1"/>
        <v>0</v>
      </c>
      <c r="Y14" s="54">
        <f t="shared" si="1"/>
        <v>0</v>
      </c>
      <c r="Z14" s="54">
        <f t="shared" si="1"/>
        <v>0</v>
      </c>
      <c r="AA14" s="54">
        <f t="shared" si="1"/>
        <v>0</v>
      </c>
      <c r="AB14" s="54">
        <f t="shared" si="1"/>
        <v>0</v>
      </c>
    </row>
    <row r="15" spans="1:28" s="56" customFormat="1" ht="16.5" customHeight="1" x14ac:dyDescent="0.25">
      <c r="A15" s="54">
        <v>2</v>
      </c>
      <c r="B15" s="55" t="s">
        <v>28</v>
      </c>
      <c r="C15" s="55">
        <f t="shared" si="0"/>
        <v>0</v>
      </c>
      <c r="D15" s="54">
        <f>D19+D24+D29+D34+D39+D44+D49</f>
        <v>0</v>
      </c>
      <c r="E15" s="54">
        <f t="shared" ref="E15:AB15" si="2">E19+E24+E29+E34+E39+E44+E49</f>
        <v>0</v>
      </c>
      <c r="F15" s="54">
        <f t="shared" si="2"/>
        <v>0</v>
      </c>
      <c r="G15" s="54">
        <f t="shared" si="2"/>
        <v>0</v>
      </c>
      <c r="H15" s="54">
        <f t="shared" si="2"/>
        <v>0</v>
      </c>
      <c r="I15" s="54">
        <f t="shared" si="2"/>
        <v>0</v>
      </c>
      <c r="J15" s="54">
        <f t="shared" si="2"/>
        <v>0</v>
      </c>
      <c r="K15" s="54">
        <f t="shared" si="2"/>
        <v>0</v>
      </c>
      <c r="L15" s="54">
        <f t="shared" si="2"/>
        <v>0</v>
      </c>
      <c r="M15" s="54">
        <f t="shared" si="2"/>
        <v>0</v>
      </c>
      <c r="N15" s="54">
        <f t="shared" si="2"/>
        <v>0</v>
      </c>
      <c r="O15" s="54">
        <f t="shared" si="2"/>
        <v>0</v>
      </c>
      <c r="P15" s="54">
        <f t="shared" si="2"/>
        <v>0</v>
      </c>
      <c r="Q15" s="54">
        <f t="shared" si="2"/>
        <v>0</v>
      </c>
      <c r="R15" s="54">
        <f t="shared" si="2"/>
        <v>0</v>
      </c>
      <c r="S15" s="54">
        <f t="shared" si="2"/>
        <v>0</v>
      </c>
      <c r="T15" s="54">
        <f t="shared" si="2"/>
        <v>0</v>
      </c>
      <c r="U15" s="54">
        <f t="shared" si="2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  <c r="Y15" s="54">
        <f t="shared" si="2"/>
        <v>0</v>
      </c>
      <c r="Z15" s="54">
        <f t="shared" si="2"/>
        <v>0</v>
      </c>
      <c r="AA15" s="54">
        <f t="shared" si="2"/>
        <v>0</v>
      </c>
      <c r="AB15" s="54">
        <f t="shared" si="2"/>
        <v>0</v>
      </c>
    </row>
    <row r="16" spans="1:28" s="56" customFormat="1" ht="16.5" customHeight="1" x14ac:dyDescent="0.25">
      <c r="A16" s="54">
        <v>3</v>
      </c>
      <c r="B16" s="55" t="s">
        <v>29</v>
      </c>
      <c r="C16" s="55">
        <f t="shared" si="0"/>
        <v>0</v>
      </c>
      <c r="D16" s="54">
        <f>D20+D25+D30+D35+D40+D45+D50</f>
        <v>0</v>
      </c>
      <c r="E16" s="54">
        <f t="shared" ref="E16:AB16" si="3">E20+E25+E30+E35+E40+E45+E50</f>
        <v>0</v>
      </c>
      <c r="F16" s="54">
        <f t="shared" si="3"/>
        <v>0</v>
      </c>
      <c r="G16" s="54">
        <f t="shared" si="3"/>
        <v>0</v>
      </c>
      <c r="H16" s="54">
        <f t="shared" si="3"/>
        <v>0</v>
      </c>
      <c r="I16" s="54">
        <f t="shared" si="3"/>
        <v>0</v>
      </c>
      <c r="J16" s="54">
        <f t="shared" si="3"/>
        <v>0</v>
      </c>
      <c r="K16" s="54">
        <f t="shared" si="3"/>
        <v>0</v>
      </c>
      <c r="L16" s="54">
        <f t="shared" si="3"/>
        <v>0</v>
      </c>
      <c r="M16" s="54">
        <f t="shared" si="3"/>
        <v>0</v>
      </c>
      <c r="N16" s="54">
        <f t="shared" si="3"/>
        <v>0</v>
      </c>
      <c r="O16" s="54">
        <f t="shared" si="3"/>
        <v>0</v>
      </c>
      <c r="P16" s="54">
        <f t="shared" si="3"/>
        <v>0</v>
      </c>
      <c r="Q16" s="54">
        <f t="shared" si="3"/>
        <v>0</v>
      </c>
      <c r="R16" s="54">
        <f t="shared" si="3"/>
        <v>0</v>
      </c>
      <c r="S16" s="54">
        <f t="shared" si="3"/>
        <v>0</v>
      </c>
      <c r="T16" s="54">
        <f t="shared" si="3"/>
        <v>0</v>
      </c>
      <c r="U16" s="54">
        <f t="shared" si="3"/>
        <v>0</v>
      </c>
      <c r="V16" s="54">
        <f t="shared" si="3"/>
        <v>0</v>
      </c>
      <c r="W16" s="54">
        <f t="shared" si="3"/>
        <v>0</v>
      </c>
      <c r="X16" s="54">
        <f t="shared" si="3"/>
        <v>0</v>
      </c>
      <c r="Y16" s="54">
        <f t="shared" si="3"/>
        <v>0</v>
      </c>
      <c r="Z16" s="54">
        <f t="shared" si="3"/>
        <v>0</v>
      </c>
      <c r="AA16" s="54">
        <f t="shared" si="3"/>
        <v>0</v>
      </c>
      <c r="AB16" s="54">
        <f t="shared" si="3"/>
        <v>0</v>
      </c>
    </row>
    <row r="17" spans="1:28" s="48" customFormat="1" ht="16.5" customHeight="1" x14ac:dyDescent="0.25">
      <c r="A17" s="17" t="s">
        <v>30</v>
      </c>
      <c r="B17" s="41" t="s">
        <v>230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1:28" s="56" customFormat="1" ht="16.5" customHeight="1" x14ac:dyDescent="0.25">
      <c r="A18" s="54">
        <v>1</v>
      </c>
      <c r="B18" s="55" t="s">
        <v>27</v>
      </c>
      <c r="C18" s="55">
        <f>SUM(D18:E18)</f>
        <v>0</v>
      </c>
      <c r="D18" s="58"/>
      <c r="E18" s="58"/>
      <c r="F18" s="58"/>
      <c r="G18" s="55">
        <f>C18-F18</f>
        <v>0</v>
      </c>
      <c r="H18" s="58"/>
      <c r="I18" s="58"/>
      <c r="J18" s="58"/>
      <c r="K18" s="58"/>
      <c r="L18" s="58"/>
      <c r="M18" s="58"/>
      <c r="N18" s="58"/>
      <c r="O18" s="55">
        <f>C18-SUM(J18:N18)</f>
        <v>0</v>
      </c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1:28" s="56" customFormat="1" ht="16.5" customHeight="1" x14ac:dyDescent="0.25">
      <c r="A19" s="54">
        <v>2</v>
      </c>
      <c r="B19" s="55" t="s">
        <v>28</v>
      </c>
      <c r="C19" s="55">
        <f t="shared" ref="C19:C20" si="4">SUM(D19:E19)</f>
        <v>0</v>
      </c>
      <c r="D19" s="58"/>
      <c r="E19" s="58"/>
      <c r="F19" s="58"/>
      <c r="G19" s="55">
        <f t="shared" ref="G19:G20" si="5">C19-F19</f>
        <v>0</v>
      </c>
      <c r="H19" s="58"/>
      <c r="I19" s="58"/>
      <c r="J19" s="58"/>
      <c r="K19" s="58"/>
      <c r="L19" s="58"/>
      <c r="M19" s="58"/>
      <c r="N19" s="58"/>
      <c r="O19" s="55">
        <f t="shared" ref="O19:O20" si="6">C19-SUM(J19:N19)</f>
        <v>0</v>
      </c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28" s="56" customFormat="1" ht="16.5" customHeight="1" x14ac:dyDescent="0.25">
      <c r="A20" s="54">
        <v>3</v>
      </c>
      <c r="B20" s="55" t="s">
        <v>29</v>
      </c>
      <c r="C20" s="55">
        <f t="shared" si="4"/>
        <v>0</v>
      </c>
      <c r="D20" s="58"/>
      <c r="E20" s="58"/>
      <c r="F20" s="58"/>
      <c r="G20" s="55">
        <f t="shared" si="5"/>
        <v>0</v>
      </c>
      <c r="H20" s="58"/>
      <c r="I20" s="58"/>
      <c r="J20" s="58"/>
      <c r="K20" s="59"/>
      <c r="L20" s="59"/>
      <c r="M20" s="59"/>
      <c r="N20" s="59"/>
      <c r="O20" s="55">
        <f t="shared" si="6"/>
        <v>0</v>
      </c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s="53" customFormat="1" ht="16.5" customHeight="1" x14ac:dyDescent="0.25">
      <c r="A21" s="93" t="s">
        <v>224</v>
      </c>
      <c r="B21" s="94"/>
      <c r="C21" s="51">
        <f>SUM(C18:C20)</f>
        <v>0</v>
      </c>
      <c r="D21" s="51">
        <f t="shared" ref="D21:AB21" si="7">SUM(D18:D20)</f>
        <v>0</v>
      </c>
      <c r="E21" s="51">
        <f t="shared" si="7"/>
        <v>0</v>
      </c>
      <c r="F21" s="51">
        <f t="shared" si="7"/>
        <v>0</v>
      </c>
      <c r="G21" s="51">
        <f t="shared" si="7"/>
        <v>0</v>
      </c>
      <c r="H21" s="51">
        <f t="shared" si="7"/>
        <v>0</v>
      </c>
      <c r="I21" s="51">
        <f t="shared" si="7"/>
        <v>0</v>
      </c>
      <c r="J21" s="51">
        <f t="shared" si="7"/>
        <v>0</v>
      </c>
      <c r="K21" s="51">
        <f t="shared" si="7"/>
        <v>0</v>
      </c>
      <c r="L21" s="51">
        <f t="shared" si="7"/>
        <v>0</v>
      </c>
      <c r="M21" s="51">
        <f t="shared" si="7"/>
        <v>0</v>
      </c>
      <c r="N21" s="51">
        <f t="shared" si="7"/>
        <v>0</v>
      </c>
      <c r="O21" s="51">
        <f t="shared" si="7"/>
        <v>0</v>
      </c>
      <c r="P21" s="51">
        <f t="shared" si="7"/>
        <v>0</v>
      </c>
      <c r="Q21" s="51">
        <f t="shared" si="7"/>
        <v>0</v>
      </c>
      <c r="R21" s="51">
        <f t="shared" si="7"/>
        <v>0</v>
      </c>
      <c r="S21" s="51">
        <f t="shared" si="7"/>
        <v>0</v>
      </c>
      <c r="T21" s="51">
        <f t="shared" si="7"/>
        <v>0</v>
      </c>
      <c r="U21" s="51">
        <f t="shared" si="7"/>
        <v>0</v>
      </c>
      <c r="V21" s="51">
        <f t="shared" si="7"/>
        <v>0</v>
      </c>
      <c r="W21" s="51">
        <f t="shared" si="7"/>
        <v>0</v>
      </c>
      <c r="X21" s="51">
        <f t="shared" si="7"/>
        <v>0</v>
      </c>
      <c r="Y21" s="51">
        <f t="shared" si="7"/>
        <v>0</v>
      </c>
      <c r="Z21" s="51">
        <f t="shared" si="7"/>
        <v>0</v>
      </c>
      <c r="AA21" s="51">
        <f t="shared" si="7"/>
        <v>0</v>
      </c>
      <c r="AB21" s="51">
        <f t="shared" si="7"/>
        <v>0</v>
      </c>
    </row>
    <row r="22" spans="1:28" s="48" customFormat="1" ht="16.5" customHeight="1" x14ac:dyDescent="0.25">
      <c r="A22" s="17" t="s">
        <v>70</v>
      </c>
      <c r="B22" s="41" t="s">
        <v>231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</row>
    <row r="23" spans="1:28" s="56" customFormat="1" ht="16.5" customHeight="1" x14ac:dyDescent="0.25">
      <c r="A23" s="54">
        <v>1</v>
      </c>
      <c r="B23" s="55" t="s">
        <v>27</v>
      </c>
      <c r="C23" s="55">
        <f>SUM(D23:E23)</f>
        <v>0</v>
      </c>
      <c r="D23" s="58"/>
      <c r="E23" s="58"/>
      <c r="F23" s="58"/>
      <c r="G23" s="55">
        <f>C23-F23</f>
        <v>0</v>
      </c>
      <c r="H23" s="58"/>
      <c r="I23" s="58"/>
      <c r="J23" s="58"/>
      <c r="K23" s="58"/>
      <c r="L23" s="58"/>
      <c r="M23" s="58"/>
      <c r="N23" s="58"/>
      <c r="O23" s="55">
        <f>C23-SUM(J23:N23)</f>
        <v>0</v>
      </c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spans="1:28" s="56" customFormat="1" ht="16.5" customHeight="1" x14ac:dyDescent="0.25">
      <c r="A24" s="54">
        <v>2</v>
      </c>
      <c r="B24" s="55" t="s">
        <v>28</v>
      </c>
      <c r="C24" s="55">
        <f t="shared" ref="C24:C25" si="8">SUM(D24:E24)</f>
        <v>0</v>
      </c>
      <c r="D24" s="58"/>
      <c r="E24" s="58"/>
      <c r="F24" s="58"/>
      <c r="G24" s="55">
        <f t="shared" ref="G24:G25" si="9">C24-F24</f>
        <v>0</v>
      </c>
      <c r="H24" s="58"/>
      <c r="I24" s="58"/>
      <c r="J24" s="58"/>
      <c r="K24" s="58"/>
      <c r="L24" s="58"/>
      <c r="M24" s="58"/>
      <c r="N24" s="58"/>
      <c r="O24" s="55">
        <f t="shared" ref="O24:O25" si="10">C24-SUM(J24:N24)</f>
        <v>0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spans="1:28" s="56" customFormat="1" ht="16.5" customHeight="1" x14ac:dyDescent="0.25">
      <c r="A25" s="54">
        <v>3</v>
      </c>
      <c r="B25" s="55" t="s">
        <v>29</v>
      </c>
      <c r="C25" s="55">
        <f t="shared" si="8"/>
        <v>0</v>
      </c>
      <c r="D25" s="58"/>
      <c r="E25" s="58"/>
      <c r="F25" s="58"/>
      <c r="G25" s="55">
        <f t="shared" si="9"/>
        <v>0</v>
      </c>
      <c r="H25" s="58"/>
      <c r="I25" s="58"/>
      <c r="J25" s="58"/>
      <c r="K25" s="59"/>
      <c r="L25" s="59"/>
      <c r="M25" s="59"/>
      <c r="N25" s="59"/>
      <c r="O25" s="55">
        <f t="shared" si="10"/>
        <v>0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</row>
    <row r="26" spans="1:28" s="49" customFormat="1" ht="16.5" customHeight="1" x14ac:dyDescent="0.25">
      <c r="A26" s="95" t="s">
        <v>224</v>
      </c>
      <c r="B26" s="96"/>
      <c r="C26" s="51">
        <f>SUM(C23:C25)</f>
        <v>0</v>
      </c>
      <c r="D26" s="51">
        <f t="shared" ref="D26:AB26" si="11">SUM(D23:D25)</f>
        <v>0</v>
      </c>
      <c r="E26" s="51">
        <f t="shared" si="11"/>
        <v>0</v>
      </c>
      <c r="F26" s="51">
        <f t="shared" si="11"/>
        <v>0</v>
      </c>
      <c r="G26" s="51">
        <f t="shared" si="11"/>
        <v>0</v>
      </c>
      <c r="H26" s="51">
        <f t="shared" si="11"/>
        <v>0</v>
      </c>
      <c r="I26" s="51">
        <f t="shared" si="11"/>
        <v>0</v>
      </c>
      <c r="J26" s="51">
        <f t="shared" si="11"/>
        <v>0</v>
      </c>
      <c r="K26" s="51">
        <f t="shared" si="11"/>
        <v>0</v>
      </c>
      <c r="L26" s="51">
        <f t="shared" si="11"/>
        <v>0</v>
      </c>
      <c r="M26" s="51">
        <f t="shared" si="11"/>
        <v>0</v>
      </c>
      <c r="N26" s="51">
        <f t="shared" si="11"/>
        <v>0</v>
      </c>
      <c r="O26" s="51">
        <f t="shared" si="11"/>
        <v>0</v>
      </c>
      <c r="P26" s="51">
        <f t="shared" si="11"/>
        <v>0</v>
      </c>
      <c r="Q26" s="51">
        <f t="shared" si="11"/>
        <v>0</v>
      </c>
      <c r="R26" s="51">
        <f t="shared" si="11"/>
        <v>0</v>
      </c>
      <c r="S26" s="51">
        <f t="shared" si="11"/>
        <v>0</v>
      </c>
      <c r="T26" s="51">
        <f t="shared" si="11"/>
        <v>0</v>
      </c>
      <c r="U26" s="51">
        <f t="shared" si="11"/>
        <v>0</v>
      </c>
      <c r="V26" s="51">
        <f t="shared" si="11"/>
        <v>0</v>
      </c>
      <c r="W26" s="51">
        <f t="shared" si="11"/>
        <v>0</v>
      </c>
      <c r="X26" s="51">
        <f t="shared" si="11"/>
        <v>0</v>
      </c>
      <c r="Y26" s="51">
        <f t="shared" si="11"/>
        <v>0</v>
      </c>
      <c r="Z26" s="51">
        <f t="shared" si="11"/>
        <v>0</v>
      </c>
      <c r="AA26" s="51">
        <f t="shared" si="11"/>
        <v>0</v>
      </c>
      <c r="AB26" s="51">
        <f t="shared" si="11"/>
        <v>0</v>
      </c>
    </row>
    <row r="27" spans="1:28" s="48" customFormat="1" ht="16.5" customHeight="1" x14ac:dyDescent="0.25">
      <c r="A27" s="17" t="s">
        <v>31</v>
      </c>
      <c r="B27" s="41" t="s">
        <v>225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spans="1:28" s="49" customFormat="1" ht="16.5" customHeight="1" x14ac:dyDescent="0.25">
      <c r="A28" s="18">
        <v>1</v>
      </c>
      <c r="B28" s="39" t="s">
        <v>27</v>
      </c>
      <c r="C28" s="55">
        <f>SUM(D28:E28)</f>
        <v>0</v>
      </c>
      <c r="D28" s="58"/>
      <c r="E28" s="58"/>
      <c r="F28" s="58"/>
      <c r="G28" s="55">
        <f>C28-F28</f>
        <v>0</v>
      </c>
      <c r="H28" s="58"/>
      <c r="I28" s="58"/>
      <c r="J28" s="58"/>
      <c r="K28" s="58"/>
      <c r="L28" s="58"/>
      <c r="M28" s="58"/>
      <c r="N28" s="58"/>
      <c r="O28" s="55">
        <f>C28-SUM(J28:N28)</f>
        <v>0</v>
      </c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</row>
    <row r="29" spans="1:28" s="49" customFormat="1" ht="16.5" customHeight="1" x14ac:dyDescent="0.25">
      <c r="A29" s="18">
        <v>2</v>
      </c>
      <c r="B29" s="39" t="s">
        <v>28</v>
      </c>
      <c r="C29" s="55">
        <f t="shared" ref="C29:C30" si="12">SUM(D29:E29)</f>
        <v>0</v>
      </c>
      <c r="D29" s="58"/>
      <c r="E29" s="58"/>
      <c r="F29" s="58"/>
      <c r="G29" s="55">
        <f t="shared" ref="G29:G30" si="13">C29-F29</f>
        <v>0</v>
      </c>
      <c r="H29" s="58"/>
      <c r="I29" s="58"/>
      <c r="J29" s="58"/>
      <c r="K29" s="58"/>
      <c r="L29" s="58"/>
      <c r="M29" s="58"/>
      <c r="N29" s="58"/>
      <c r="O29" s="55">
        <f t="shared" ref="O29:O30" si="14">C29-SUM(J29:N29)</f>
        <v>0</v>
      </c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</row>
    <row r="30" spans="1:28" s="49" customFormat="1" ht="16.5" customHeight="1" x14ac:dyDescent="0.25">
      <c r="A30" s="18">
        <v>3</v>
      </c>
      <c r="B30" s="39" t="s">
        <v>29</v>
      </c>
      <c r="C30" s="55">
        <f t="shared" si="12"/>
        <v>0</v>
      </c>
      <c r="D30" s="58"/>
      <c r="E30" s="58"/>
      <c r="F30" s="58"/>
      <c r="G30" s="55">
        <f t="shared" si="13"/>
        <v>0</v>
      </c>
      <c r="H30" s="58"/>
      <c r="I30" s="58"/>
      <c r="J30" s="58"/>
      <c r="K30" s="59"/>
      <c r="L30" s="59"/>
      <c r="M30" s="59"/>
      <c r="N30" s="59"/>
      <c r="O30" s="55">
        <f t="shared" si="14"/>
        <v>0</v>
      </c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spans="1:28" s="48" customFormat="1" ht="16.5" customHeight="1" x14ac:dyDescent="0.25">
      <c r="A31" s="95" t="s">
        <v>224</v>
      </c>
      <c r="B31" s="96"/>
      <c r="C31" s="51">
        <f>SUM(C28:C30)</f>
        <v>0</v>
      </c>
      <c r="D31" s="51">
        <f t="shared" ref="D31" si="15">SUM(D28:D30)</f>
        <v>0</v>
      </c>
      <c r="E31" s="51">
        <f t="shared" ref="E31" si="16">SUM(E28:E30)</f>
        <v>0</v>
      </c>
      <c r="F31" s="51">
        <f t="shared" ref="F31" si="17">SUM(F28:F30)</f>
        <v>0</v>
      </c>
      <c r="G31" s="51">
        <f t="shared" ref="G31" si="18">SUM(G28:G30)</f>
        <v>0</v>
      </c>
      <c r="H31" s="51">
        <f t="shared" ref="H31" si="19">SUM(H28:H30)</f>
        <v>0</v>
      </c>
      <c r="I31" s="51">
        <f t="shared" ref="I31" si="20">SUM(I28:I30)</f>
        <v>0</v>
      </c>
      <c r="J31" s="51">
        <f t="shared" ref="J31" si="21">SUM(J28:J30)</f>
        <v>0</v>
      </c>
      <c r="K31" s="51">
        <f t="shared" ref="K31" si="22">SUM(K28:K30)</f>
        <v>0</v>
      </c>
      <c r="L31" s="51">
        <f t="shared" ref="L31" si="23">SUM(L28:L30)</f>
        <v>0</v>
      </c>
      <c r="M31" s="51">
        <f t="shared" ref="M31" si="24">SUM(M28:M30)</f>
        <v>0</v>
      </c>
      <c r="N31" s="51">
        <f t="shared" ref="N31" si="25">SUM(N28:N30)</f>
        <v>0</v>
      </c>
      <c r="O31" s="51">
        <f t="shared" ref="O31" si="26">SUM(O28:O30)</f>
        <v>0</v>
      </c>
      <c r="P31" s="51">
        <f t="shared" ref="P31" si="27">SUM(P28:P30)</f>
        <v>0</v>
      </c>
      <c r="Q31" s="51">
        <f t="shared" ref="Q31" si="28">SUM(Q28:Q30)</f>
        <v>0</v>
      </c>
      <c r="R31" s="51">
        <f t="shared" ref="R31" si="29">SUM(R28:R30)</f>
        <v>0</v>
      </c>
      <c r="S31" s="51">
        <f t="shared" ref="S31" si="30">SUM(S28:S30)</f>
        <v>0</v>
      </c>
      <c r="T31" s="51">
        <f t="shared" ref="T31" si="31">SUM(T28:T30)</f>
        <v>0</v>
      </c>
      <c r="U31" s="51">
        <f t="shared" ref="U31" si="32">SUM(U28:U30)</f>
        <v>0</v>
      </c>
      <c r="V31" s="51">
        <f t="shared" ref="V31" si="33">SUM(V28:V30)</f>
        <v>0</v>
      </c>
      <c r="W31" s="51">
        <f t="shared" ref="W31" si="34">SUM(W28:W30)</f>
        <v>0</v>
      </c>
      <c r="X31" s="51">
        <f t="shared" ref="X31" si="35">SUM(X28:X30)</f>
        <v>0</v>
      </c>
      <c r="Y31" s="51">
        <f t="shared" ref="Y31" si="36">SUM(Y28:Y30)</f>
        <v>0</v>
      </c>
      <c r="Z31" s="51">
        <f t="shared" ref="Z31" si="37">SUM(Z28:Z30)</f>
        <v>0</v>
      </c>
      <c r="AA31" s="51">
        <f t="shared" ref="AA31" si="38">SUM(AA28:AA30)</f>
        <v>0</v>
      </c>
      <c r="AB31" s="51">
        <f t="shared" ref="AB31" si="39">SUM(AB28:AB30)</f>
        <v>0</v>
      </c>
    </row>
    <row r="32" spans="1:28" s="48" customFormat="1" ht="16.5" customHeight="1" x14ac:dyDescent="0.25">
      <c r="A32" s="17" t="s">
        <v>32</v>
      </c>
      <c r="B32" s="41" t="s">
        <v>232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</row>
    <row r="33" spans="1:28" s="49" customFormat="1" ht="16.5" customHeight="1" x14ac:dyDescent="0.25">
      <c r="A33" s="18">
        <v>1</v>
      </c>
      <c r="B33" s="39" t="s">
        <v>27</v>
      </c>
      <c r="C33" s="55">
        <f>SUM(D33:E33)</f>
        <v>0</v>
      </c>
      <c r="D33" s="58"/>
      <c r="E33" s="58"/>
      <c r="F33" s="58"/>
      <c r="G33" s="55">
        <f>C33-F33</f>
        <v>0</v>
      </c>
      <c r="H33" s="58"/>
      <c r="I33" s="58"/>
      <c r="J33" s="58"/>
      <c r="K33" s="58"/>
      <c r="L33" s="58"/>
      <c r="M33" s="58"/>
      <c r="N33" s="58"/>
      <c r="O33" s="55">
        <f>C33-SUM(J33:N33)</f>
        <v>0</v>
      </c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4" spans="1:28" s="49" customFormat="1" ht="16.5" customHeight="1" x14ac:dyDescent="0.25">
      <c r="A34" s="18">
        <v>2</v>
      </c>
      <c r="B34" s="39" t="s">
        <v>28</v>
      </c>
      <c r="C34" s="55">
        <f t="shared" ref="C34:C35" si="40">SUM(D34:E34)</f>
        <v>0</v>
      </c>
      <c r="D34" s="58"/>
      <c r="E34" s="58"/>
      <c r="F34" s="58"/>
      <c r="G34" s="55">
        <f t="shared" ref="G34:G35" si="41">C34-F34</f>
        <v>0</v>
      </c>
      <c r="H34" s="58"/>
      <c r="I34" s="58"/>
      <c r="J34" s="58"/>
      <c r="K34" s="58"/>
      <c r="L34" s="58"/>
      <c r="M34" s="58"/>
      <c r="N34" s="58"/>
      <c r="O34" s="55">
        <f t="shared" ref="O34:O35" si="42">C34-SUM(J34:N34)</f>
        <v>0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</row>
    <row r="35" spans="1:28" s="49" customFormat="1" ht="16.5" customHeight="1" x14ac:dyDescent="0.25">
      <c r="A35" s="18">
        <v>3</v>
      </c>
      <c r="B35" s="39" t="s">
        <v>29</v>
      </c>
      <c r="C35" s="55">
        <f t="shared" si="40"/>
        <v>0</v>
      </c>
      <c r="D35" s="58"/>
      <c r="E35" s="58"/>
      <c r="F35" s="58"/>
      <c r="G35" s="55">
        <f t="shared" si="41"/>
        <v>0</v>
      </c>
      <c r="H35" s="58"/>
      <c r="I35" s="58"/>
      <c r="J35" s="58"/>
      <c r="K35" s="59"/>
      <c r="L35" s="59"/>
      <c r="M35" s="59"/>
      <c r="N35" s="59"/>
      <c r="O35" s="55">
        <f t="shared" si="42"/>
        <v>0</v>
      </c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spans="1:28" s="48" customFormat="1" ht="16.5" customHeight="1" x14ac:dyDescent="0.25">
      <c r="A36" s="95" t="s">
        <v>224</v>
      </c>
      <c r="B36" s="96"/>
      <c r="C36" s="51">
        <f>SUM(C33:C35)</f>
        <v>0</v>
      </c>
      <c r="D36" s="51">
        <f t="shared" ref="D36" si="43">SUM(D33:D35)</f>
        <v>0</v>
      </c>
      <c r="E36" s="51">
        <f t="shared" ref="E36" si="44">SUM(E33:E35)</f>
        <v>0</v>
      </c>
      <c r="F36" s="51">
        <f t="shared" ref="F36" si="45">SUM(F33:F35)</f>
        <v>0</v>
      </c>
      <c r="G36" s="51">
        <f t="shared" ref="G36" si="46">SUM(G33:G35)</f>
        <v>0</v>
      </c>
      <c r="H36" s="51">
        <f t="shared" ref="H36" si="47">SUM(H33:H35)</f>
        <v>0</v>
      </c>
      <c r="I36" s="51">
        <f t="shared" ref="I36" si="48">SUM(I33:I35)</f>
        <v>0</v>
      </c>
      <c r="J36" s="51">
        <f t="shared" ref="J36" si="49">SUM(J33:J35)</f>
        <v>0</v>
      </c>
      <c r="K36" s="51">
        <f t="shared" ref="K36" si="50">SUM(K33:K35)</f>
        <v>0</v>
      </c>
      <c r="L36" s="51">
        <f t="shared" ref="L36" si="51">SUM(L33:L35)</f>
        <v>0</v>
      </c>
      <c r="M36" s="51">
        <f t="shared" ref="M36" si="52">SUM(M33:M35)</f>
        <v>0</v>
      </c>
      <c r="N36" s="51">
        <f t="shared" ref="N36" si="53">SUM(N33:N35)</f>
        <v>0</v>
      </c>
      <c r="O36" s="51">
        <f t="shared" ref="O36" si="54">SUM(O33:O35)</f>
        <v>0</v>
      </c>
      <c r="P36" s="51">
        <f t="shared" ref="P36" si="55">SUM(P33:P35)</f>
        <v>0</v>
      </c>
      <c r="Q36" s="51">
        <f t="shared" ref="Q36" si="56">SUM(Q33:Q35)</f>
        <v>0</v>
      </c>
      <c r="R36" s="51">
        <f t="shared" ref="R36" si="57">SUM(R33:R35)</f>
        <v>0</v>
      </c>
      <c r="S36" s="51">
        <f t="shared" ref="S36" si="58">SUM(S33:S35)</f>
        <v>0</v>
      </c>
      <c r="T36" s="51">
        <f t="shared" ref="T36" si="59">SUM(T33:T35)</f>
        <v>0</v>
      </c>
      <c r="U36" s="51">
        <f t="shared" ref="U36" si="60">SUM(U33:U35)</f>
        <v>0</v>
      </c>
      <c r="V36" s="51">
        <f t="shared" ref="V36" si="61">SUM(V33:V35)</f>
        <v>0</v>
      </c>
      <c r="W36" s="51">
        <f t="shared" ref="W36" si="62">SUM(W33:W35)</f>
        <v>0</v>
      </c>
      <c r="X36" s="51">
        <f t="shared" ref="X36" si="63">SUM(X33:X35)</f>
        <v>0</v>
      </c>
      <c r="Y36" s="51">
        <f t="shared" ref="Y36" si="64">SUM(Y33:Y35)</f>
        <v>0</v>
      </c>
      <c r="Z36" s="51">
        <f t="shared" ref="Z36" si="65">SUM(Z33:Z35)</f>
        <v>0</v>
      </c>
      <c r="AA36" s="51">
        <f t="shared" ref="AA36" si="66">SUM(AA33:AA35)</f>
        <v>0</v>
      </c>
      <c r="AB36" s="51">
        <f t="shared" ref="AB36" si="67">SUM(AB33:AB35)</f>
        <v>0</v>
      </c>
    </row>
    <row r="37" spans="1:28" s="40" customFormat="1" ht="16.5" customHeight="1" x14ac:dyDescent="0.25">
      <c r="A37" s="14" t="s">
        <v>221</v>
      </c>
      <c r="B37" s="47" t="s">
        <v>243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</row>
    <row r="38" spans="1:28" s="49" customFormat="1" ht="16.5" customHeight="1" x14ac:dyDescent="0.25">
      <c r="A38" s="18">
        <v>1</v>
      </c>
      <c r="B38" s="39" t="s">
        <v>27</v>
      </c>
      <c r="C38" s="55">
        <f>SUM(D38:E38)</f>
        <v>0</v>
      </c>
      <c r="D38" s="58"/>
      <c r="E38" s="58"/>
      <c r="F38" s="58"/>
      <c r="G38" s="55">
        <f>C38-F38</f>
        <v>0</v>
      </c>
      <c r="H38" s="58"/>
      <c r="I38" s="58"/>
      <c r="J38" s="58"/>
      <c r="K38" s="58"/>
      <c r="L38" s="58"/>
      <c r="M38" s="58"/>
      <c r="N38" s="58"/>
      <c r="O38" s="55">
        <f>C38-SUM(J38:N38)</f>
        <v>0</v>
      </c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spans="1:28" s="49" customFormat="1" ht="16.5" customHeight="1" x14ac:dyDescent="0.25">
      <c r="A39" s="18">
        <v>2</v>
      </c>
      <c r="B39" s="39" t="s">
        <v>28</v>
      </c>
      <c r="C39" s="55">
        <f t="shared" ref="C39:C40" si="68">SUM(D39:E39)</f>
        <v>0</v>
      </c>
      <c r="D39" s="58"/>
      <c r="E39" s="58"/>
      <c r="F39" s="58"/>
      <c r="G39" s="55">
        <f t="shared" ref="G39:G40" si="69">C39-F39</f>
        <v>0</v>
      </c>
      <c r="H39" s="58"/>
      <c r="I39" s="58"/>
      <c r="J39" s="58"/>
      <c r="K39" s="58"/>
      <c r="L39" s="58"/>
      <c r="M39" s="58"/>
      <c r="N39" s="58"/>
      <c r="O39" s="55">
        <f t="shared" ref="O39:O40" si="70">C39-SUM(J39:N39)</f>
        <v>0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1:28" s="49" customFormat="1" ht="16.5" customHeight="1" x14ac:dyDescent="0.25">
      <c r="A40" s="18">
        <v>3</v>
      </c>
      <c r="B40" s="39" t="s">
        <v>29</v>
      </c>
      <c r="C40" s="55">
        <f t="shared" si="68"/>
        <v>0</v>
      </c>
      <c r="D40" s="58"/>
      <c r="E40" s="58"/>
      <c r="F40" s="58"/>
      <c r="G40" s="55">
        <f t="shared" si="69"/>
        <v>0</v>
      </c>
      <c r="H40" s="58"/>
      <c r="I40" s="58"/>
      <c r="J40" s="58"/>
      <c r="K40" s="59"/>
      <c r="L40" s="59"/>
      <c r="M40" s="59"/>
      <c r="N40" s="59"/>
      <c r="O40" s="55">
        <f t="shared" si="70"/>
        <v>0</v>
      </c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1:28" s="48" customFormat="1" ht="16.5" customHeight="1" x14ac:dyDescent="0.25">
      <c r="A41" s="95" t="s">
        <v>224</v>
      </c>
      <c r="B41" s="96"/>
      <c r="C41" s="51">
        <f>SUM(C38:C40)</f>
        <v>0</v>
      </c>
      <c r="D41" s="51">
        <f t="shared" ref="D41" si="71">SUM(D38:D40)</f>
        <v>0</v>
      </c>
      <c r="E41" s="51">
        <f t="shared" ref="E41" si="72">SUM(E38:E40)</f>
        <v>0</v>
      </c>
      <c r="F41" s="51">
        <f t="shared" ref="F41" si="73">SUM(F38:F40)</f>
        <v>0</v>
      </c>
      <c r="G41" s="51">
        <f t="shared" ref="G41" si="74">SUM(G38:G40)</f>
        <v>0</v>
      </c>
      <c r="H41" s="51">
        <f t="shared" ref="H41" si="75">SUM(H38:H40)</f>
        <v>0</v>
      </c>
      <c r="I41" s="51">
        <f t="shared" ref="I41" si="76">SUM(I38:I40)</f>
        <v>0</v>
      </c>
      <c r="J41" s="51">
        <f t="shared" ref="J41" si="77">SUM(J38:J40)</f>
        <v>0</v>
      </c>
      <c r="K41" s="51">
        <f t="shared" ref="K41" si="78">SUM(K38:K40)</f>
        <v>0</v>
      </c>
      <c r="L41" s="51">
        <f t="shared" ref="L41" si="79">SUM(L38:L40)</f>
        <v>0</v>
      </c>
      <c r="M41" s="51">
        <f t="shared" ref="M41" si="80">SUM(M38:M40)</f>
        <v>0</v>
      </c>
      <c r="N41" s="51">
        <f t="shared" ref="N41" si="81">SUM(N38:N40)</f>
        <v>0</v>
      </c>
      <c r="O41" s="51">
        <f t="shared" ref="O41" si="82">SUM(O38:O40)</f>
        <v>0</v>
      </c>
      <c r="P41" s="51">
        <f t="shared" ref="P41" si="83">SUM(P38:P40)</f>
        <v>0</v>
      </c>
      <c r="Q41" s="51">
        <f t="shared" ref="Q41" si="84">SUM(Q38:Q40)</f>
        <v>0</v>
      </c>
      <c r="R41" s="51">
        <f t="shared" ref="R41" si="85">SUM(R38:R40)</f>
        <v>0</v>
      </c>
      <c r="S41" s="51">
        <f t="shared" ref="S41" si="86">SUM(S38:S40)</f>
        <v>0</v>
      </c>
      <c r="T41" s="51">
        <f t="shared" ref="T41" si="87">SUM(T38:T40)</f>
        <v>0</v>
      </c>
      <c r="U41" s="51">
        <f t="shared" ref="U41" si="88">SUM(U38:U40)</f>
        <v>0</v>
      </c>
      <c r="V41" s="51">
        <f t="shared" ref="V41" si="89">SUM(V38:V40)</f>
        <v>0</v>
      </c>
      <c r="W41" s="51">
        <f t="shared" ref="W41" si="90">SUM(W38:W40)</f>
        <v>0</v>
      </c>
      <c r="X41" s="51">
        <f t="shared" ref="X41" si="91">SUM(X38:X40)</f>
        <v>0</v>
      </c>
      <c r="Y41" s="51">
        <f t="shared" ref="Y41" si="92">SUM(Y38:Y40)</f>
        <v>0</v>
      </c>
      <c r="Z41" s="51">
        <f t="shared" ref="Z41" si="93">SUM(Z38:Z40)</f>
        <v>0</v>
      </c>
      <c r="AA41" s="51">
        <f t="shared" ref="AA41" si="94">SUM(AA38:AA40)</f>
        <v>0</v>
      </c>
      <c r="AB41" s="51">
        <f t="shared" ref="AB41" si="95">SUM(AB38:AB40)</f>
        <v>0</v>
      </c>
    </row>
    <row r="42" spans="1:28" s="40" customFormat="1" ht="16.5" customHeight="1" x14ac:dyDescent="0.25">
      <c r="A42" s="14" t="s">
        <v>222</v>
      </c>
      <c r="B42" s="45" t="s">
        <v>233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1:28" s="49" customFormat="1" ht="16.5" customHeight="1" x14ac:dyDescent="0.25">
      <c r="A43" s="18">
        <v>1</v>
      </c>
      <c r="B43" s="39" t="s">
        <v>27</v>
      </c>
      <c r="C43" s="55">
        <f>SUM(D43:E43)</f>
        <v>0</v>
      </c>
      <c r="D43" s="58"/>
      <c r="E43" s="58"/>
      <c r="F43" s="58"/>
      <c r="G43" s="55">
        <f>C43-F43</f>
        <v>0</v>
      </c>
      <c r="H43" s="58"/>
      <c r="I43" s="58"/>
      <c r="J43" s="58"/>
      <c r="K43" s="58"/>
      <c r="L43" s="58"/>
      <c r="M43" s="58"/>
      <c r="N43" s="58"/>
      <c r="O43" s="55">
        <f>C43-SUM(J43:N43)</f>
        <v>0</v>
      </c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s="49" customFormat="1" ht="16.5" customHeight="1" x14ac:dyDescent="0.25">
      <c r="A44" s="18">
        <v>2</v>
      </c>
      <c r="B44" s="39" t="s">
        <v>28</v>
      </c>
      <c r="C44" s="55">
        <f t="shared" ref="C44:C45" si="96">SUM(D44:E44)</f>
        <v>0</v>
      </c>
      <c r="D44" s="58"/>
      <c r="E44" s="58"/>
      <c r="F44" s="58"/>
      <c r="G44" s="55">
        <f t="shared" ref="G44:G45" si="97">C44-F44</f>
        <v>0</v>
      </c>
      <c r="H44" s="58"/>
      <c r="I44" s="58"/>
      <c r="J44" s="58"/>
      <c r="K44" s="58"/>
      <c r="L44" s="58"/>
      <c r="M44" s="58"/>
      <c r="N44" s="58"/>
      <c r="O44" s="55">
        <f t="shared" ref="O44:O45" si="98">C44-SUM(J44:N44)</f>
        <v>0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1:28" s="49" customFormat="1" ht="16.5" customHeight="1" x14ac:dyDescent="0.25">
      <c r="A45" s="18">
        <v>3</v>
      </c>
      <c r="B45" s="39" t="s">
        <v>29</v>
      </c>
      <c r="C45" s="55">
        <f t="shared" si="96"/>
        <v>0</v>
      </c>
      <c r="D45" s="58"/>
      <c r="E45" s="58"/>
      <c r="F45" s="58"/>
      <c r="G45" s="55">
        <f t="shared" si="97"/>
        <v>0</v>
      </c>
      <c r="H45" s="58"/>
      <c r="I45" s="58"/>
      <c r="J45" s="58"/>
      <c r="K45" s="59"/>
      <c r="L45" s="59"/>
      <c r="M45" s="59"/>
      <c r="N45" s="59"/>
      <c r="O45" s="55">
        <f t="shared" si="98"/>
        <v>0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spans="1:28" s="48" customFormat="1" ht="16.5" customHeight="1" x14ac:dyDescent="0.25">
      <c r="A46" s="95" t="s">
        <v>224</v>
      </c>
      <c r="B46" s="96"/>
      <c r="C46" s="51">
        <f>SUM(C43:C45)</f>
        <v>0</v>
      </c>
      <c r="D46" s="51">
        <f t="shared" ref="D46" si="99">SUM(D43:D45)</f>
        <v>0</v>
      </c>
      <c r="E46" s="51">
        <f t="shared" ref="E46" si="100">SUM(E43:E45)</f>
        <v>0</v>
      </c>
      <c r="F46" s="51">
        <f t="shared" ref="F46" si="101">SUM(F43:F45)</f>
        <v>0</v>
      </c>
      <c r="G46" s="51">
        <f t="shared" ref="G46" si="102">SUM(G43:G45)</f>
        <v>0</v>
      </c>
      <c r="H46" s="51">
        <f t="shared" ref="H46" si="103">SUM(H43:H45)</f>
        <v>0</v>
      </c>
      <c r="I46" s="51">
        <f t="shared" ref="I46" si="104">SUM(I43:I45)</f>
        <v>0</v>
      </c>
      <c r="J46" s="51">
        <f t="shared" ref="J46" si="105">SUM(J43:J45)</f>
        <v>0</v>
      </c>
      <c r="K46" s="51">
        <f t="shared" ref="K46" si="106">SUM(K43:K45)</f>
        <v>0</v>
      </c>
      <c r="L46" s="51">
        <f t="shared" ref="L46" si="107">SUM(L43:L45)</f>
        <v>0</v>
      </c>
      <c r="M46" s="51">
        <f t="shared" ref="M46" si="108">SUM(M43:M45)</f>
        <v>0</v>
      </c>
      <c r="N46" s="51">
        <f t="shared" ref="N46" si="109">SUM(N43:N45)</f>
        <v>0</v>
      </c>
      <c r="O46" s="51">
        <f t="shared" ref="O46" si="110">SUM(O43:O45)</f>
        <v>0</v>
      </c>
      <c r="P46" s="51">
        <f t="shared" ref="P46" si="111">SUM(P43:P45)</f>
        <v>0</v>
      </c>
      <c r="Q46" s="51">
        <f t="shared" ref="Q46" si="112">SUM(Q43:Q45)</f>
        <v>0</v>
      </c>
      <c r="R46" s="51">
        <f t="shared" ref="R46" si="113">SUM(R43:R45)</f>
        <v>0</v>
      </c>
      <c r="S46" s="51">
        <f t="shared" ref="S46" si="114">SUM(S43:S45)</f>
        <v>0</v>
      </c>
      <c r="T46" s="51">
        <f t="shared" ref="T46" si="115">SUM(T43:T45)</f>
        <v>0</v>
      </c>
      <c r="U46" s="51">
        <f t="shared" ref="U46" si="116">SUM(U43:U45)</f>
        <v>0</v>
      </c>
      <c r="V46" s="51">
        <f t="shared" ref="V46" si="117">SUM(V43:V45)</f>
        <v>0</v>
      </c>
      <c r="W46" s="51">
        <f t="shared" ref="W46" si="118">SUM(W43:W45)</f>
        <v>0</v>
      </c>
      <c r="X46" s="51">
        <f t="shared" ref="X46" si="119">SUM(X43:X45)</f>
        <v>0</v>
      </c>
      <c r="Y46" s="51">
        <f t="shared" ref="Y46" si="120">SUM(Y43:Y45)</f>
        <v>0</v>
      </c>
      <c r="Z46" s="51">
        <f t="shared" ref="Z46" si="121">SUM(Z43:Z45)</f>
        <v>0</v>
      </c>
      <c r="AA46" s="51">
        <f t="shared" ref="AA46" si="122">SUM(AA43:AA45)</f>
        <v>0</v>
      </c>
      <c r="AB46" s="51">
        <f t="shared" ref="AB46" si="123">SUM(AB43:AB45)</f>
        <v>0</v>
      </c>
    </row>
    <row r="47" spans="1:28" s="40" customFormat="1" ht="16.5" customHeight="1" x14ac:dyDescent="0.25">
      <c r="A47" s="14" t="s">
        <v>33</v>
      </c>
      <c r="B47" s="46" t="s">
        <v>244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</row>
    <row r="48" spans="1:28" s="49" customFormat="1" ht="16.5" customHeight="1" x14ac:dyDescent="0.25">
      <c r="A48" s="18">
        <v>1</v>
      </c>
      <c r="B48" s="39" t="s">
        <v>27</v>
      </c>
      <c r="C48" s="55">
        <f>SUM(D48:E48)</f>
        <v>0</v>
      </c>
      <c r="D48" s="58"/>
      <c r="E48" s="58"/>
      <c r="F48" s="58"/>
      <c r="G48" s="55">
        <f>C48-F48</f>
        <v>0</v>
      </c>
      <c r="H48" s="58"/>
      <c r="I48" s="58"/>
      <c r="J48" s="58"/>
      <c r="K48" s="58"/>
      <c r="L48" s="58"/>
      <c r="M48" s="58"/>
      <c r="N48" s="58"/>
      <c r="O48" s="55">
        <f>C48-SUM(J48:N48)</f>
        <v>0</v>
      </c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1:28" s="49" customFormat="1" ht="16.5" customHeight="1" x14ac:dyDescent="0.25">
      <c r="A49" s="18">
        <v>2</v>
      </c>
      <c r="B49" s="39" t="s">
        <v>34</v>
      </c>
      <c r="C49" s="55">
        <f t="shared" ref="C49:C50" si="124">SUM(D49:E49)</f>
        <v>0</v>
      </c>
      <c r="D49" s="58"/>
      <c r="E49" s="58"/>
      <c r="F49" s="58"/>
      <c r="G49" s="55">
        <f t="shared" ref="G49:G50" si="125">C49-F49</f>
        <v>0</v>
      </c>
      <c r="H49" s="58"/>
      <c r="I49" s="58"/>
      <c r="J49" s="58"/>
      <c r="K49" s="58"/>
      <c r="L49" s="58"/>
      <c r="M49" s="58"/>
      <c r="N49" s="58"/>
      <c r="O49" s="55">
        <f t="shared" ref="O49:O50" si="126">C49-SUM(J49:N49)</f>
        <v>0</v>
      </c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spans="1:28" s="49" customFormat="1" ht="16.5" customHeight="1" x14ac:dyDescent="0.25">
      <c r="A50" s="18">
        <v>3</v>
      </c>
      <c r="B50" s="13" t="s">
        <v>29</v>
      </c>
      <c r="C50" s="55">
        <f t="shared" si="124"/>
        <v>0</v>
      </c>
      <c r="D50" s="58"/>
      <c r="E50" s="58"/>
      <c r="F50" s="58"/>
      <c r="G50" s="55">
        <f t="shared" si="125"/>
        <v>0</v>
      </c>
      <c r="H50" s="58"/>
      <c r="I50" s="58"/>
      <c r="J50" s="58"/>
      <c r="K50" s="59"/>
      <c r="L50" s="59"/>
      <c r="M50" s="59"/>
      <c r="N50" s="59"/>
      <c r="O50" s="55">
        <f t="shared" si="126"/>
        <v>0</v>
      </c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</row>
    <row r="51" spans="1:28" s="50" customFormat="1" ht="16.5" customHeight="1" x14ac:dyDescent="0.25">
      <c r="A51" s="106" t="s">
        <v>224</v>
      </c>
      <c r="B51" s="106"/>
      <c r="C51" s="51">
        <f>SUM(C48:C50)</f>
        <v>0</v>
      </c>
      <c r="D51" s="51">
        <f t="shared" ref="D51" si="127">SUM(D48:D50)</f>
        <v>0</v>
      </c>
      <c r="E51" s="51">
        <f t="shared" ref="E51" si="128">SUM(E48:E50)</f>
        <v>0</v>
      </c>
      <c r="F51" s="51">
        <f t="shared" ref="F51" si="129">SUM(F48:F50)</f>
        <v>0</v>
      </c>
      <c r="G51" s="51">
        <f t="shared" ref="G51" si="130">SUM(G48:G50)</f>
        <v>0</v>
      </c>
      <c r="H51" s="51">
        <f t="shared" ref="H51" si="131">SUM(H48:H50)</f>
        <v>0</v>
      </c>
      <c r="I51" s="51">
        <f t="shared" ref="I51" si="132">SUM(I48:I50)</f>
        <v>0</v>
      </c>
      <c r="J51" s="51">
        <f t="shared" ref="J51" si="133">SUM(J48:J50)</f>
        <v>0</v>
      </c>
      <c r="K51" s="51">
        <f t="shared" ref="K51" si="134">SUM(K48:K50)</f>
        <v>0</v>
      </c>
      <c r="L51" s="51">
        <f t="shared" ref="L51" si="135">SUM(L48:L50)</f>
        <v>0</v>
      </c>
      <c r="M51" s="51">
        <f t="shared" ref="M51" si="136">SUM(M48:M50)</f>
        <v>0</v>
      </c>
      <c r="N51" s="51">
        <f t="shared" ref="N51" si="137">SUM(N48:N50)</f>
        <v>0</v>
      </c>
      <c r="O51" s="51">
        <f t="shared" ref="O51" si="138">SUM(O48:O50)</f>
        <v>0</v>
      </c>
      <c r="P51" s="51">
        <f t="shared" ref="P51" si="139">SUM(P48:P50)</f>
        <v>0</v>
      </c>
      <c r="Q51" s="51">
        <f t="shared" ref="Q51" si="140">SUM(Q48:Q50)</f>
        <v>0</v>
      </c>
      <c r="R51" s="51">
        <f t="shared" ref="R51" si="141">SUM(R48:R50)</f>
        <v>0</v>
      </c>
      <c r="S51" s="51">
        <f t="shared" ref="S51" si="142">SUM(S48:S50)</f>
        <v>0</v>
      </c>
      <c r="T51" s="51">
        <f t="shared" ref="T51" si="143">SUM(T48:T50)</f>
        <v>0</v>
      </c>
      <c r="U51" s="51">
        <f t="shared" ref="U51" si="144">SUM(U48:U50)</f>
        <v>0</v>
      </c>
      <c r="V51" s="51">
        <f t="shared" ref="V51" si="145">SUM(V48:V50)</f>
        <v>0</v>
      </c>
      <c r="W51" s="51">
        <f t="shared" ref="W51" si="146">SUM(W48:W50)</f>
        <v>0</v>
      </c>
      <c r="X51" s="51">
        <f t="shared" ref="X51" si="147">SUM(X48:X50)</f>
        <v>0</v>
      </c>
      <c r="Y51" s="51">
        <f t="shared" ref="Y51" si="148">SUM(Y48:Y50)</f>
        <v>0</v>
      </c>
      <c r="Z51" s="51">
        <f t="shared" ref="Z51" si="149">SUM(Z48:Z50)</f>
        <v>0</v>
      </c>
      <c r="AA51" s="51">
        <f t="shared" ref="AA51" si="150">SUM(AA48:AA50)</f>
        <v>0</v>
      </c>
      <c r="AB51" s="51">
        <f t="shared" ref="AB51" si="151">SUM(AB48:AB50)</f>
        <v>0</v>
      </c>
    </row>
    <row r="52" spans="1:28" s="15" customFormat="1" x14ac:dyDescent="0.25"/>
    <row r="53" spans="1:28" s="15" customFormat="1" x14ac:dyDescent="0.25">
      <c r="A53" s="89" t="s">
        <v>236</v>
      </c>
      <c r="B53" s="89"/>
      <c r="C53" s="89"/>
      <c r="D53" s="89"/>
      <c r="E53" s="89"/>
      <c r="U53" s="89" t="s">
        <v>234</v>
      </c>
      <c r="V53" s="89"/>
      <c r="W53" s="89"/>
      <c r="X53" s="89"/>
      <c r="Y53" s="89"/>
      <c r="Z53" s="89"/>
      <c r="AA53" s="89"/>
      <c r="AB53" s="89"/>
    </row>
    <row r="54" spans="1:28" s="15" customFormat="1" x14ac:dyDescent="0.25">
      <c r="A54" s="88" t="s">
        <v>235</v>
      </c>
      <c r="B54" s="88"/>
      <c r="C54" s="88"/>
      <c r="D54" s="88"/>
      <c r="E54" s="88"/>
      <c r="U54" s="88" t="s">
        <v>235</v>
      </c>
      <c r="V54" s="88"/>
      <c r="W54" s="88"/>
      <c r="X54" s="88"/>
      <c r="Y54" s="88"/>
      <c r="Z54" s="88"/>
      <c r="AA54" s="88"/>
      <c r="AB54" s="88"/>
    </row>
    <row r="55" spans="1:28" s="15" customFormat="1" x14ac:dyDescent="0.25"/>
    <row r="56" spans="1:28" s="15" customFormat="1" x14ac:dyDescent="0.25"/>
    <row r="57" spans="1:28" s="15" customFormat="1" x14ac:dyDescent="0.25"/>
    <row r="58" spans="1:28" s="15" customFormat="1" x14ac:dyDescent="0.25"/>
    <row r="59" spans="1:28" s="15" customFormat="1" x14ac:dyDescent="0.25"/>
  </sheetData>
  <sheetProtection password="C71F" sheet="1" objects="1" scenarios="1"/>
  <mergeCells count="30">
    <mergeCell ref="A41:B41"/>
    <mergeCell ref="A46:B46"/>
    <mergeCell ref="A51:B51"/>
    <mergeCell ref="A31:B31"/>
    <mergeCell ref="U53:AB53"/>
    <mergeCell ref="A1:D1"/>
    <mergeCell ref="A2:D2"/>
    <mergeCell ref="U54:AB54"/>
    <mergeCell ref="A53:E53"/>
    <mergeCell ref="A54:E54"/>
    <mergeCell ref="B7:C7"/>
    <mergeCell ref="B8:AB8"/>
    <mergeCell ref="A21:B21"/>
    <mergeCell ref="A26:B26"/>
    <mergeCell ref="A36:B36"/>
    <mergeCell ref="P11:R11"/>
    <mergeCell ref="S11:U11"/>
    <mergeCell ref="V11:Y11"/>
    <mergeCell ref="Z11:AB11"/>
    <mergeCell ref="A10:A12"/>
    <mergeCell ref="B10:B12"/>
    <mergeCell ref="D11:E11"/>
    <mergeCell ref="F11:G11"/>
    <mergeCell ref="H11:I11"/>
    <mergeCell ref="J11:O11"/>
    <mergeCell ref="A4:AB4"/>
    <mergeCell ref="A5:AB5"/>
    <mergeCell ref="E7:AB7"/>
    <mergeCell ref="C10:C12"/>
    <mergeCell ref="D10:AB10"/>
  </mergeCells>
  <printOptions horizontalCentered="1"/>
  <pageMargins left="0.25" right="0.25" top="0.25" bottom="0.25" header="0.05" footer="0.05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topLeftCell="A7" workbookViewId="0">
      <selection activeCell="A22" sqref="A22:E23"/>
    </sheetView>
  </sheetViews>
  <sheetFormatPr defaultColWidth="9.140625" defaultRowHeight="15.75" x14ac:dyDescent="0.25"/>
  <cols>
    <col min="1" max="1" width="5.28515625" style="1" customWidth="1"/>
    <col min="2" max="2" width="22.85546875" style="1" customWidth="1"/>
    <col min="3" max="3" width="8.5703125" style="1" customWidth="1"/>
    <col min="4" max="11" width="8.28515625" style="1" customWidth="1"/>
    <col min="12" max="12" width="8.42578125" style="1" customWidth="1"/>
    <col min="13" max="20" width="9.140625" style="1" customWidth="1"/>
    <col min="21" max="16384" width="9.140625" style="1"/>
  </cols>
  <sheetData>
    <row r="1" spans="1:20" s="12" customFormat="1" x14ac:dyDescent="0.25">
      <c r="A1" s="87" t="s">
        <v>0</v>
      </c>
      <c r="B1" s="87"/>
      <c r="C1" s="87"/>
      <c r="D1" s="87"/>
      <c r="E1" s="23"/>
      <c r="F1" s="23"/>
      <c r="S1" s="33" t="s">
        <v>240</v>
      </c>
    </row>
    <row r="2" spans="1:20" s="12" customFormat="1" x14ac:dyDescent="0.25">
      <c r="A2" s="87" t="s">
        <v>71</v>
      </c>
      <c r="B2" s="87"/>
      <c r="C2" s="87"/>
      <c r="D2" s="87"/>
    </row>
    <row r="3" spans="1:20" s="12" customFormat="1" ht="15" x14ac:dyDescent="0.25">
      <c r="A3" s="11"/>
      <c r="C3" s="24"/>
      <c r="D3" s="24"/>
      <c r="E3" s="24"/>
      <c r="F3" s="24"/>
    </row>
    <row r="4" spans="1:20" s="12" customFormat="1" ht="20.25" x14ac:dyDescent="0.3">
      <c r="A4" s="108" t="s">
        <v>238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0" s="12" customFormat="1" ht="19.5" x14ac:dyDescent="0.35">
      <c r="A5" s="83" t="s">
        <v>218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s="12" customFormat="1" ht="23.25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s="35" customFormat="1" ht="20.25" x14ac:dyDescent="0.35">
      <c r="A7" s="34"/>
      <c r="B7" s="109" t="s">
        <v>220</v>
      </c>
      <c r="C7" s="110"/>
      <c r="D7" s="36"/>
      <c r="E7" s="84" t="e">
        <f>VLOOKUP(D7,Donvi!$A$1:$B$146,2,FALSE)</f>
        <v>#N/A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0" s="35" customFormat="1" ht="18.75" x14ac:dyDescent="0.3">
      <c r="A8" s="34"/>
      <c r="B8" s="92" t="s">
        <v>226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0" s="2" customFormat="1" x14ac:dyDescent="0.25"/>
    <row r="10" spans="1:20" s="3" customFormat="1" ht="24" customHeight="1" x14ac:dyDescent="0.25">
      <c r="A10" s="107" t="s">
        <v>1</v>
      </c>
      <c r="B10" s="107" t="s">
        <v>35</v>
      </c>
      <c r="C10" s="107" t="s">
        <v>36</v>
      </c>
      <c r="D10" s="107"/>
      <c r="E10" s="107"/>
      <c r="F10" s="107"/>
      <c r="G10" s="107"/>
      <c r="H10" s="107"/>
      <c r="I10" s="107"/>
      <c r="J10" s="107"/>
      <c r="K10" s="107"/>
      <c r="L10" s="19"/>
      <c r="M10" s="107" t="s">
        <v>45</v>
      </c>
      <c r="N10" s="107"/>
      <c r="O10" s="107"/>
      <c r="P10" s="107"/>
      <c r="Q10" s="107"/>
      <c r="R10" s="107"/>
      <c r="S10" s="107"/>
      <c r="T10" s="107"/>
    </row>
    <row r="11" spans="1:20" s="3" customFormat="1" ht="36" customHeight="1" x14ac:dyDescent="0.25">
      <c r="A11" s="107"/>
      <c r="B11" s="107"/>
      <c r="C11" s="107" t="s">
        <v>37</v>
      </c>
      <c r="D11" s="107" t="s">
        <v>38</v>
      </c>
      <c r="E11" s="107"/>
      <c r="F11" s="107" t="s">
        <v>39</v>
      </c>
      <c r="G11" s="107"/>
      <c r="H11" s="107" t="s">
        <v>40</v>
      </c>
      <c r="I11" s="107"/>
      <c r="J11" s="107" t="s">
        <v>41</v>
      </c>
      <c r="K11" s="107"/>
      <c r="L11" s="107" t="s">
        <v>44</v>
      </c>
      <c r="M11" s="107" t="s">
        <v>38</v>
      </c>
      <c r="N11" s="107"/>
      <c r="O11" s="107" t="s">
        <v>39</v>
      </c>
      <c r="P11" s="107"/>
      <c r="Q11" s="107" t="s">
        <v>40</v>
      </c>
      <c r="R11" s="107"/>
      <c r="S11" s="107" t="s">
        <v>41</v>
      </c>
      <c r="T11" s="107"/>
    </row>
    <row r="12" spans="1:20" s="3" customFormat="1" ht="36" customHeight="1" x14ac:dyDescent="0.25">
      <c r="A12" s="107"/>
      <c r="B12" s="107"/>
      <c r="C12" s="107"/>
      <c r="D12" s="19" t="s">
        <v>42</v>
      </c>
      <c r="E12" s="19" t="s">
        <v>43</v>
      </c>
      <c r="F12" s="19" t="s">
        <v>42</v>
      </c>
      <c r="G12" s="19" t="s">
        <v>43</v>
      </c>
      <c r="H12" s="19" t="s">
        <v>42</v>
      </c>
      <c r="I12" s="19" t="s">
        <v>43</v>
      </c>
      <c r="J12" s="19" t="s">
        <v>42</v>
      </c>
      <c r="K12" s="19" t="s">
        <v>43</v>
      </c>
      <c r="L12" s="107"/>
      <c r="M12" s="19" t="s">
        <v>42</v>
      </c>
      <c r="N12" s="19" t="s">
        <v>43</v>
      </c>
      <c r="O12" s="19" t="s">
        <v>42</v>
      </c>
      <c r="P12" s="19" t="s">
        <v>43</v>
      </c>
      <c r="Q12" s="19" t="s">
        <v>42</v>
      </c>
      <c r="R12" s="19" t="s">
        <v>43</v>
      </c>
      <c r="S12" s="19" t="s">
        <v>42</v>
      </c>
      <c r="T12" s="19" t="s">
        <v>43</v>
      </c>
    </row>
    <row r="13" spans="1:20" s="21" customFormat="1" ht="15.75" customHeight="1" x14ac:dyDescent="0.25">
      <c r="A13" s="107" t="s">
        <v>46</v>
      </c>
      <c r="B13" s="107"/>
      <c r="C13" s="60">
        <f>SUM(C14:C20)</f>
        <v>0</v>
      </c>
      <c r="D13" s="60">
        <f t="shared" ref="D13:J13" si="0">SUM(D14:D20)</f>
        <v>0</v>
      </c>
      <c r="E13" s="61" t="e">
        <f>D13/$C$13</f>
        <v>#DIV/0!</v>
      </c>
      <c r="F13" s="60">
        <f t="shared" si="0"/>
        <v>0</v>
      </c>
      <c r="G13" s="61" t="e">
        <f>F13/$C$13</f>
        <v>#DIV/0!</v>
      </c>
      <c r="H13" s="60">
        <f t="shared" si="0"/>
        <v>0</v>
      </c>
      <c r="I13" s="61" t="e">
        <f>H13/$C$13</f>
        <v>#DIV/0!</v>
      </c>
      <c r="J13" s="60">
        <f t="shared" si="0"/>
        <v>0</v>
      </c>
      <c r="K13" s="61" t="e">
        <f>J13/$C$13</f>
        <v>#DIV/0!</v>
      </c>
      <c r="L13" s="60">
        <f>SUM(L14:L20)</f>
        <v>0</v>
      </c>
      <c r="M13" s="60">
        <f>SUM(M14:M20)</f>
        <v>0</v>
      </c>
      <c r="N13" s="61" t="e">
        <f>M13/$L$13</f>
        <v>#DIV/0!</v>
      </c>
      <c r="O13" s="60">
        <f>SUM(O14:O20)</f>
        <v>0</v>
      </c>
      <c r="P13" s="61" t="e">
        <f>O13/$L$13</f>
        <v>#DIV/0!</v>
      </c>
      <c r="Q13" s="60">
        <f>SUM(Q14:Q20)</f>
        <v>0</v>
      </c>
      <c r="R13" s="61" t="e">
        <f>Q13/$L$13</f>
        <v>#DIV/0!</v>
      </c>
      <c r="S13" s="60">
        <f>SUM(S14:S20)</f>
        <v>0</v>
      </c>
      <c r="T13" s="61" t="e">
        <f>S13/$L$13</f>
        <v>#DIV/0!</v>
      </c>
    </row>
    <row r="14" spans="1:20" s="3" customFormat="1" x14ac:dyDescent="0.25">
      <c r="A14" s="4">
        <v>1</v>
      </c>
      <c r="B14" s="64" t="s">
        <v>47</v>
      </c>
      <c r="C14" s="62">
        <f>D14+F14+H14+J14</f>
        <v>0</v>
      </c>
      <c r="D14" s="65"/>
      <c r="E14" s="63" t="e">
        <f>D14/C14</f>
        <v>#DIV/0!</v>
      </c>
      <c r="F14" s="65"/>
      <c r="G14" s="63" t="e">
        <f>F14/C14</f>
        <v>#DIV/0!</v>
      </c>
      <c r="H14" s="65"/>
      <c r="I14" s="63" t="e">
        <f>H14/C14</f>
        <v>#DIV/0!</v>
      </c>
      <c r="J14" s="65"/>
      <c r="K14" s="63" t="e">
        <f>J14/C14</f>
        <v>#DIV/0!</v>
      </c>
      <c r="L14" s="62">
        <f>M14+O14+Q14+S14</f>
        <v>0</v>
      </c>
      <c r="M14" s="65"/>
      <c r="N14" s="63" t="e">
        <f>M14/$L$14</f>
        <v>#DIV/0!</v>
      </c>
      <c r="O14" s="65"/>
      <c r="P14" s="63" t="e">
        <f>O14/$L$14</f>
        <v>#DIV/0!</v>
      </c>
      <c r="Q14" s="65"/>
      <c r="R14" s="63" t="e">
        <f>Q14/$L$14</f>
        <v>#DIV/0!</v>
      </c>
      <c r="S14" s="65"/>
      <c r="T14" s="63" t="e">
        <f>S14/$L$14</f>
        <v>#DIV/0!</v>
      </c>
    </row>
    <row r="15" spans="1:20" s="3" customFormat="1" x14ac:dyDescent="0.25">
      <c r="A15" s="4">
        <v>2</v>
      </c>
      <c r="B15" s="64" t="s">
        <v>48</v>
      </c>
      <c r="C15" s="62">
        <f t="shared" ref="C15:C20" si="1">D15+F15+H15+J15</f>
        <v>0</v>
      </c>
      <c r="D15" s="65"/>
      <c r="E15" s="63" t="e">
        <f t="shared" ref="E15:E20" si="2">D15/C15</f>
        <v>#DIV/0!</v>
      </c>
      <c r="F15" s="65"/>
      <c r="G15" s="63" t="e">
        <f t="shared" ref="G15:G20" si="3">F15/C15</f>
        <v>#DIV/0!</v>
      </c>
      <c r="H15" s="65"/>
      <c r="I15" s="63" t="e">
        <f t="shared" ref="I15:I20" si="4">H15/C15</f>
        <v>#DIV/0!</v>
      </c>
      <c r="J15" s="65"/>
      <c r="K15" s="63" t="e">
        <f t="shared" ref="K15:K20" si="5">J15/C15</f>
        <v>#DIV/0!</v>
      </c>
      <c r="L15" s="62">
        <f t="shared" ref="L15:L20" si="6">M15+O15+Q15+S15</f>
        <v>0</v>
      </c>
      <c r="M15" s="65"/>
      <c r="N15" s="63" t="e">
        <f t="shared" ref="N15:N20" si="7">M15/$L$14</f>
        <v>#DIV/0!</v>
      </c>
      <c r="O15" s="65"/>
      <c r="P15" s="63" t="e">
        <f t="shared" ref="P15:P20" si="8">O15/$L$14</f>
        <v>#DIV/0!</v>
      </c>
      <c r="Q15" s="65"/>
      <c r="R15" s="63" t="e">
        <f t="shared" ref="R15:R20" si="9">Q15/$L$14</f>
        <v>#DIV/0!</v>
      </c>
      <c r="S15" s="65"/>
      <c r="T15" s="63" t="e">
        <f t="shared" ref="T15:T20" si="10">S15/$L$14</f>
        <v>#DIV/0!</v>
      </c>
    </row>
    <row r="16" spans="1:20" s="3" customFormat="1" x14ac:dyDescent="0.25">
      <c r="A16" s="4">
        <v>3</v>
      </c>
      <c r="B16" s="64" t="s">
        <v>49</v>
      </c>
      <c r="C16" s="62">
        <f t="shared" si="1"/>
        <v>0</v>
      </c>
      <c r="D16" s="65"/>
      <c r="E16" s="63" t="e">
        <f t="shared" si="2"/>
        <v>#DIV/0!</v>
      </c>
      <c r="F16" s="65"/>
      <c r="G16" s="63" t="e">
        <f t="shared" si="3"/>
        <v>#DIV/0!</v>
      </c>
      <c r="H16" s="65"/>
      <c r="I16" s="63" t="e">
        <f t="shared" si="4"/>
        <v>#DIV/0!</v>
      </c>
      <c r="J16" s="65"/>
      <c r="K16" s="63" t="e">
        <f t="shared" si="5"/>
        <v>#DIV/0!</v>
      </c>
      <c r="L16" s="62">
        <f t="shared" si="6"/>
        <v>0</v>
      </c>
      <c r="M16" s="65"/>
      <c r="N16" s="63" t="e">
        <f t="shared" si="7"/>
        <v>#DIV/0!</v>
      </c>
      <c r="O16" s="65"/>
      <c r="P16" s="63" t="e">
        <f t="shared" si="8"/>
        <v>#DIV/0!</v>
      </c>
      <c r="Q16" s="65"/>
      <c r="R16" s="63" t="e">
        <f t="shared" si="9"/>
        <v>#DIV/0!</v>
      </c>
      <c r="S16" s="65"/>
      <c r="T16" s="63" t="e">
        <f t="shared" si="10"/>
        <v>#DIV/0!</v>
      </c>
    </row>
    <row r="17" spans="1:20" s="3" customFormat="1" x14ac:dyDescent="0.25">
      <c r="A17" s="4">
        <v>4</v>
      </c>
      <c r="B17" s="64" t="s">
        <v>50</v>
      </c>
      <c r="C17" s="62">
        <f t="shared" si="1"/>
        <v>0</v>
      </c>
      <c r="D17" s="65"/>
      <c r="E17" s="63" t="e">
        <f t="shared" si="2"/>
        <v>#DIV/0!</v>
      </c>
      <c r="F17" s="65"/>
      <c r="G17" s="63" t="e">
        <f t="shared" si="3"/>
        <v>#DIV/0!</v>
      </c>
      <c r="H17" s="65"/>
      <c r="I17" s="63" t="e">
        <f t="shared" si="4"/>
        <v>#DIV/0!</v>
      </c>
      <c r="J17" s="65"/>
      <c r="K17" s="63" t="e">
        <f t="shared" si="5"/>
        <v>#DIV/0!</v>
      </c>
      <c r="L17" s="62">
        <f t="shared" si="6"/>
        <v>0</v>
      </c>
      <c r="M17" s="65"/>
      <c r="N17" s="63" t="e">
        <f t="shared" si="7"/>
        <v>#DIV/0!</v>
      </c>
      <c r="O17" s="65"/>
      <c r="P17" s="63" t="e">
        <f t="shared" si="8"/>
        <v>#DIV/0!</v>
      </c>
      <c r="Q17" s="65"/>
      <c r="R17" s="63" t="e">
        <f t="shared" si="9"/>
        <v>#DIV/0!</v>
      </c>
      <c r="S17" s="65"/>
      <c r="T17" s="63" t="e">
        <f t="shared" si="10"/>
        <v>#DIV/0!</v>
      </c>
    </row>
    <row r="18" spans="1:20" s="3" customFormat="1" ht="31.5" x14ac:dyDescent="0.25">
      <c r="A18" s="4">
        <v>5</v>
      </c>
      <c r="B18" s="64" t="s">
        <v>246</v>
      </c>
      <c r="C18" s="62">
        <f t="shared" si="1"/>
        <v>0</v>
      </c>
      <c r="D18" s="65"/>
      <c r="E18" s="63" t="e">
        <f t="shared" si="2"/>
        <v>#DIV/0!</v>
      </c>
      <c r="F18" s="65"/>
      <c r="G18" s="63" t="e">
        <f t="shared" si="3"/>
        <v>#DIV/0!</v>
      </c>
      <c r="H18" s="65"/>
      <c r="I18" s="63" t="e">
        <f t="shared" si="4"/>
        <v>#DIV/0!</v>
      </c>
      <c r="J18" s="65"/>
      <c r="K18" s="63" t="e">
        <f t="shared" si="5"/>
        <v>#DIV/0!</v>
      </c>
      <c r="L18" s="62">
        <f t="shared" si="6"/>
        <v>0</v>
      </c>
      <c r="M18" s="65"/>
      <c r="N18" s="63" t="e">
        <f t="shared" si="7"/>
        <v>#DIV/0!</v>
      </c>
      <c r="O18" s="65"/>
      <c r="P18" s="63" t="e">
        <f t="shared" si="8"/>
        <v>#DIV/0!</v>
      </c>
      <c r="Q18" s="65"/>
      <c r="R18" s="63" t="e">
        <f t="shared" si="9"/>
        <v>#DIV/0!</v>
      </c>
      <c r="S18" s="65"/>
      <c r="T18" s="63" t="e">
        <f t="shared" si="10"/>
        <v>#DIV/0!</v>
      </c>
    </row>
    <row r="19" spans="1:20" s="3" customFormat="1" ht="31.5" x14ac:dyDescent="0.25">
      <c r="A19" s="4">
        <v>6</v>
      </c>
      <c r="B19" s="64" t="s">
        <v>239</v>
      </c>
      <c r="C19" s="62">
        <f t="shared" si="1"/>
        <v>0</v>
      </c>
      <c r="D19" s="65"/>
      <c r="E19" s="63" t="e">
        <f t="shared" si="2"/>
        <v>#DIV/0!</v>
      </c>
      <c r="F19" s="65"/>
      <c r="G19" s="63" t="e">
        <f t="shared" si="3"/>
        <v>#DIV/0!</v>
      </c>
      <c r="H19" s="65"/>
      <c r="I19" s="63" t="e">
        <f t="shared" si="4"/>
        <v>#DIV/0!</v>
      </c>
      <c r="J19" s="65"/>
      <c r="K19" s="63" t="e">
        <f t="shared" si="5"/>
        <v>#DIV/0!</v>
      </c>
      <c r="L19" s="62">
        <f t="shared" si="6"/>
        <v>0</v>
      </c>
      <c r="M19" s="65"/>
      <c r="N19" s="63" t="e">
        <f t="shared" si="7"/>
        <v>#DIV/0!</v>
      </c>
      <c r="O19" s="65"/>
      <c r="P19" s="63" t="e">
        <f t="shared" si="8"/>
        <v>#DIV/0!</v>
      </c>
      <c r="Q19" s="65"/>
      <c r="R19" s="63" t="e">
        <f t="shared" si="9"/>
        <v>#DIV/0!</v>
      </c>
      <c r="S19" s="65"/>
      <c r="T19" s="63" t="e">
        <f t="shared" si="10"/>
        <v>#DIV/0!</v>
      </c>
    </row>
    <row r="20" spans="1:20" s="3" customFormat="1" ht="31.5" x14ac:dyDescent="0.25">
      <c r="A20" s="4">
        <v>7</v>
      </c>
      <c r="B20" s="64" t="s">
        <v>245</v>
      </c>
      <c r="C20" s="62">
        <f t="shared" si="1"/>
        <v>0</v>
      </c>
      <c r="D20" s="65"/>
      <c r="E20" s="63" t="e">
        <f t="shared" si="2"/>
        <v>#DIV/0!</v>
      </c>
      <c r="F20" s="65"/>
      <c r="G20" s="63" t="e">
        <f t="shared" si="3"/>
        <v>#DIV/0!</v>
      </c>
      <c r="H20" s="65"/>
      <c r="I20" s="63" t="e">
        <f t="shared" si="4"/>
        <v>#DIV/0!</v>
      </c>
      <c r="J20" s="65"/>
      <c r="K20" s="63" t="e">
        <f t="shared" si="5"/>
        <v>#DIV/0!</v>
      </c>
      <c r="L20" s="62">
        <f t="shared" si="6"/>
        <v>0</v>
      </c>
      <c r="M20" s="65"/>
      <c r="N20" s="63" t="e">
        <f t="shared" si="7"/>
        <v>#DIV/0!</v>
      </c>
      <c r="O20" s="65"/>
      <c r="P20" s="63" t="e">
        <f t="shared" si="8"/>
        <v>#DIV/0!</v>
      </c>
      <c r="Q20" s="65"/>
      <c r="R20" s="63" t="e">
        <f t="shared" si="9"/>
        <v>#DIV/0!</v>
      </c>
      <c r="S20" s="65"/>
      <c r="T20" s="63" t="e">
        <f t="shared" si="10"/>
        <v>#DIV/0!</v>
      </c>
    </row>
    <row r="21" spans="1:20" s="3" customFormat="1" x14ac:dyDescent="0.25"/>
    <row r="22" spans="1:20" s="3" customFormat="1" ht="15.75" customHeight="1" x14ac:dyDescent="0.2">
      <c r="A22" s="89" t="s">
        <v>236</v>
      </c>
      <c r="B22" s="89"/>
      <c r="C22" s="89"/>
      <c r="D22" s="89"/>
      <c r="E22" s="89"/>
      <c r="N22" s="89" t="s">
        <v>234</v>
      </c>
      <c r="O22" s="89"/>
      <c r="P22" s="89"/>
      <c r="Q22" s="89"/>
      <c r="R22" s="89"/>
      <c r="S22" s="89"/>
      <c r="T22" s="89"/>
    </row>
    <row r="23" spans="1:20" s="3" customFormat="1" ht="15.75" customHeight="1" x14ac:dyDescent="0.25">
      <c r="A23" s="88" t="s">
        <v>235</v>
      </c>
      <c r="B23" s="88"/>
      <c r="C23" s="88"/>
      <c r="D23" s="88"/>
      <c r="E23" s="88"/>
      <c r="N23" s="88" t="s">
        <v>235</v>
      </c>
      <c r="O23" s="88"/>
      <c r="P23" s="88"/>
      <c r="Q23" s="88"/>
      <c r="R23" s="88"/>
      <c r="S23" s="88"/>
      <c r="T23" s="88"/>
    </row>
    <row r="24" spans="1:20" s="3" customFormat="1" x14ac:dyDescent="0.25"/>
    <row r="25" spans="1:20" s="3" customFormat="1" x14ac:dyDescent="0.25"/>
    <row r="26" spans="1:20" s="3" customFormat="1" x14ac:dyDescent="0.25"/>
    <row r="27" spans="1:20" s="3" customFormat="1" x14ac:dyDescent="0.25"/>
    <row r="28" spans="1:20" s="3" customFormat="1" x14ac:dyDescent="0.25"/>
  </sheetData>
  <sheetProtection password="C71F" sheet="1" objects="1" scenarios="1"/>
  <mergeCells count="26">
    <mergeCell ref="A13:B13"/>
    <mergeCell ref="A22:E22"/>
    <mergeCell ref="A23:E23"/>
    <mergeCell ref="N22:T22"/>
    <mergeCell ref="N23:T23"/>
    <mergeCell ref="A1:D1"/>
    <mergeCell ref="A2:D2"/>
    <mergeCell ref="A5:T5"/>
    <mergeCell ref="B7:C7"/>
    <mergeCell ref="B8:T8"/>
    <mergeCell ref="E7:T7"/>
    <mergeCell ref="Q11:R11"/>
    <mergeCell ref="A4:T4"/>
    <mergeCell ref="S11:T11"/>
    <mergeCell ref="B10:B12"/>
    <mergeCell ref="M10:T10"/>
    <mergeCell ref="C11:C12"/>
    <mergeCell ref="D11:E11"/>
    <mergeCell ref="F11:G11"/>
    <mergeCell ref="H11:I11"/>
    <mergeCell ref="J11:K11"/>
    <mergeCell ref="L11:L12"/>
    <mergeCell ref="C10:K10"/>
    <mergeCell ref="A10:A12"/>
    <mergeCell ref="M11:N11"/>
    <mergeCell ref="O11:P11"/>
  </mergeCells>
  <printOptions horizontalCentered="1"/>
  <pageMargins left="0.45" right="0.2" top="0.5" bottom="0.2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5"/>
  <sheetViews>
    <sheetView topLeftCell="B22" zoomScaleNormal="100" workbookViewId="0">
      <selection activeCell="O12" sqref="O12:O13"/>
    </sheetView>
  </sheetViews>
  <sheetFormatPr defaultColWidth="9.140625" defaultRowHeight="15" x14ac:dyDescent="0.25"/>
  <cols>
    <col min="1" max="1" width="5.140625" style="5" customWidth="1"/>
    <col min="2" max="2" width="17" style="5" customWidth="1"/>
    <col min="3" max="17" width="8.85546875" style="5" customWidth="1"/>
    <col min="18" max="18" width="9.28515625" style="5" customWidth="1"/>
    <col min="19" max="22" width="8.85546875" style="5" customWidth="1"/>
    <col min="23" max="16384" width="9.140625" style="5"/>
  </cols>
  <sheetData>
    <row r="1" spans="1:22" ht="15.75" x14ac:dyDescent="0.25">
      <c r="A1" s="87" t="s">
        <v>0</v>
      </c>
      <c r="B1" s="87"/>
      <c r="C1" s="87"/>
      <c r="D1" s="87"/>
      <c r="E1" s="23"/>
      <c r="F1" s="2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68" t="s">
        <v>241</v>
      </c>
    </row>
    <row r="2" spans="1:22" ht="15.75" customHeight="1" x14ac:dyDescent="0.25">
      <c r="A2" s="87" t="s">
        <v>71</v>
      </c>
      <c r="B2" s="87"/>
      <c r="C2" s="87"/>
      <c r="D2" s="87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0"/>
    </row>
    <row r="3" spans="1:22" ht="18.75" customHeight="1" x14ac:dyDescent="0.25">
      <c r="A3" s="11"/>
      <c r="B3" s="12"/>
      <c r="C3" s="24"/>
      <c r="D3" s="24"/>
      <c r="E3" s="24"/>
      <c r="F3" s="2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2" ht="20.25" x14ac:dyDescent="0.3">
      <c r="A4" s="108" t="s">
        <v>242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2" ht="19.5" x14ac:dyDescent="0.35">
      <c r="A5" s="83" t="s">
        <v>218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2" s="6" customFormat="1" ht="15.75" customHeight="1" x14ac:dyDescent="0.3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66"/>
      <c r="V6" s="66"/>
    </row>
    <row r="7" spans="1:22" s="7" customFormat="1" ht="20.25" x14ac:dyDescent="0.35">
      <c r="A7" s="34"/>
      <c r="B7" s="109" t="s">
        <v>220</v>
      </c>
      <c r="C7" s="110"/>
      <c r="D7" s="36"/>
      <c r="E7" s="111" t="e">
        <f>VLOOKUP(D7,Donvi!$A$1:$B$146,2,FALSE)</f>
        <v>#N/A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22"/>
      <c r="V7" s="22"/>
    </row>
    <row r="8" spans="1:22" s="8" customFormat="1" ht="18.75" x14ac:dyDescent="0.3">
      <c r="A8" s="34"/>
      <c r="B8" s="92" t="s">
        <v>226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22"/>
      <c r="V8" s="22"/>
    </row>
    <row r="9" spans="1:22" s="8" customFormat="1" ht="15.75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22.5" customHeight="1" x14ac:dyDescent="0.25">
      <c r="A10" s="107" t="s">
        <v>51</v>
      </c>
      <c r="B10" s="107" t="s">
        <v>52</v>
      </c>
      <c r="C10" s="107" t="s">
        <v>53</v>
      </c>
      <c r="D10" s="107" t="s">
        <v>54</v>
      </c>
      <c r="E10" s="107" t="s">
        <v>55</v>
      </c>
      <c r="F10" s="107" t="s">
        <v>251</v>
      </c>
      <c r="G10" s="107" t="s">
        <v>252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 t="s">
        <v>62</v>
      </c>
      <c r="T10" s="107"/>
      <c r="U10" s="107"/>
      <c r="V10" s="107"/>
    </row>
    <row r="11" spans="1:22" ht="27" customHeight="1" x14ac:dyDescent="0.25">
      <c r="A11" s="107"/>
      <c r="B11" s="107"/>
      <c r="C11" s="107"/>
      <c r="D11" s="107"/>
      <c r="E11" s="107"/>
      <c r="F11" s="107"/>
      <c r="G11" s="107" t="s">
        <v>3</v>
      </c>
      <c r="H11" s="107" t="s">
        <v>56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 t="s">
        <v>3</v>
      </c>
      <c r="T11" s="107" t="s">
        <v>56</v>
      </c>
      <c r="U11" s="107"/>
      <c r="V11" s="107"/>
    </row>
    <row r="12" spans="1:22" ht="44.25" customHeight="1" x14ac:dyDescent="0.25">
      <c r="A12" s="107"/>
      <c r="B12" s="107"/>
      <c r="C12" s="107"/>
      <c r="D12" s="107"/>
      <c r="E12" s="107"/>
      <c r="F12" s="107"/>
      <c r="G12" s="107"/>
      <c r="H12" s="107" t="s">
        <v>27</v>
      </c>
      <c r="I12" s="107" t="s">
        <v>28</v>
      </c>
      <c r="J12" s="107" t="s">
        <v>29</v>
      </c>
      <c r="K12" s="107" t="s">
        <v>6</v>
      </c>
      <c r="L12" s="107"/>
      <c r="M12" s="107" t="s">
        <v>13</v>
      </c>
      <c r="N12" s="107"/>
      <c r="O12" s="107" t="s">
        <v>59</v>
      </c>
      <c r="P12" s="107" t="s">
        <v>249</v>
      </c>
      <c r="Q12" s="107" t="s">
        <v>61</v>
      </c>
      <c r="R12" s="107" t="s">
        <v>60</v>
      </c>
      <c r="S12" s="107"/>
      <c r="T12" s="107" t="s">
        <v>28</v>
      </c>
      <c r="U12" s="107" t="s">
        <v>29</v>
      </c>
      <c r="V12" s="107" t="s">
        <v>63</v>
      </c>
    </row>
    <row r="13" spans="1:22" ht="52.5" customHeight="1" x14ac:dyDescent="0.2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9" t="s">
        <v>57</v>
      </c>
      <c r="L13" s="9" t="s">
        <v>58</v>
      </c>
      <c r="M13" s="9" t="s">
        <v>57</v>
      </c>
      <c r="N13" s="9" t="s">
        <v>58</v>
      </c>
      <c r="O13" s="107"/>
      <c r="P13" s="107"/>
      <c r="Q13" s="107"/>
      <c r="R13" s="107"/>
      <c r="S13" s="107"/>
      <c r="T13" s="107"/>
      <c r="U13" s="107"/>
      <c r="V13" s="107"/>
    </row>
    <row r="14" spans="1:22" s="69" customFormat="1" ht="32.25" customHeight="1" x14ac:dyDescent="0.25">
      <c r="A14" s="19" t="s">
        <v>64</v>
      </c>
      <c r="B14" s="19" t="s">
        <v>65</v>
      </c>
      <c r="C14" s="71">
        <f>SUM(C15:C18)</f>
        <v>0</v>
      </c>
      <c r="D14" s="71">
        <f t="shared" ref="D14:M14" si="0">SUM(D15:D18)</f>
        <v>0</v>
      </c>
      <c r="E14" s="71">
        <f t="shared" si="0"/>
        <v>0</v>
      </c>
      <c r="F14" s="71">
        <f t="shared" si="0"/>
        <v>0</v>
      </c>
      <c r="G14" s="71">
        <f t="shared" si="0"/>
        <v>0</v>
      </c>
      <c r="H14" s="71">
        <f t="shared" si="0"/>
        <v>0</v>
      </c>
      <c r="I14" s="71">
        <f t="shared" si="0"/>
        <v>0</v>
      </c>
      <c r="J14" s="71">
        <f t="shared" si="0"/>
        <v>0</v>
      </c>
      <c r="K14" s="71">
        <f t="shared" si="0"/>
        <v>0</v>
      </c>
      <c r="L14" s="72" t="e">
        <f>K14/G14</f>
        <v>#DIV/0!</v>
      </c>
      <c r="M14" s="71">
        <f t="shared" si="0"/>
        <v>0</v>
      </c>
      <c r="N14" s="72" t="e">
        <f>M14/G14</f>
        <v>#DIV/0!</v>
      </c>
      <c r="O14" s="73" t="e">
        <f>I14/D14</f>
        <v>#DIV/0!</v>
      </c>
      <c r="P14" s="60">
        <f>SUM(P15:P17)</f>
        <v>0</v>
      </c>
      <c r="Q14" s="60">
        <f>SUM(Q15:Q18)</f>
        <v>0</v>
      </c>
      <c r="R14" s="60">
        <f>SUM(R15:R18)</f>
        <v>0</v>
      </c>
      <c r="S14" s="71">
        <f>SUM(S15:S18)</f>
        <v>0</v>
      </c>
      <c r="T14" s="71">
        <f t="shared" ref="T14:V14" si="1">SUM(T15:T18)</f>
        <v>0</v>
      </c>
      <c r="U14" s="71">
        <f t="shared" si="1"/>
        <v>0</v>
      </c>
      <c r="V14" s="71">
        <f t="shared" si="1"/>
        <v>0</v>
      </c>
    </row>
    <row r="15" spans="1:22" ht="28.5" customHeight="1" x14ac:dyDescent="0.25">
      <c r="A15" s="4">
        <v>1</v>
      </c>
      <c r="B15" s="4" t="s">
        <v>50</v>
      </c>
      <c r="C15" s="74"/>
      <c r="D15" s="74"/>
      <c r="E15" s="74"/>
      <c r="F15" s="74"/>
      <c r="G15" s="75">
        <f>SUM(H15:J15)</f>
        <v>0</v>
      </c>
      <c r="H15" s="75">
        <f>'Phụ lục 1'!C33</f>
        <v>0</v>
      </c>
      <c r="I15" s="75">
        <f>'Phụ lục 1'!C34</f>
        <v>0</v>
      </c>
      <c r="J15" s="75">
        <f>'Phụ lục 1'!C35</f>
        <v>0</v>
      </c>
      <c r="K15" s="75">
        <f>'Phụ lục 1'!G36</f>
        <v>0</v>
      </c>
      <c r="L15" s="76" t="e">
        <f t="shared" ref="L15:L21" si="2">K15/G15</f>
        <v>#DIV/0!</v>
      </c>
      <c r="M15" s="75">
        <f>'Phụ lục 1'!E36</f>
        <v>0</v>
      </c>
      <c r="N15" s="76" t="e">
        <f t="shared" ref="N15:N21" si="3">M15/G15</f>
        <v>#DIV/0!</v>
      </c>
      <c r="O15" s="77" t="e">
        <f t="shared" ref="O15:O22" si="4">I15/D15</f>
        <v>#DIV/0!</v>
      </c>
      <c r="P15" s="65"/>
      <c r="Q15" s="65"/>
      <c r="R15" s="74"/>
      <c r="S15" s="75">
        <f>SUM(T15:V15)</f>
        <v>0</v>
      </c>
      <c r="T15" s="74"/>
      <c r="U15" s="74"/>
      <c r="V15" s="74"/>
    </row>
    <row r="16" spans="1:22" ht="28.5" customHeight="1" x14ac:dyDescent="0.25">
      <c r="A16" s="4">
        <v>2</v>
      </c>
      <c r="B16" s="4" t="s">
        <v>49</v>
      </c>
      <c r="C16" s="74"/>
      <c r="D16" s="74"/>
      <c r="E16" s="74"/>
      <c r="F16" s="74"/>
      <c r="G16" s="75">
        <f t="shared" ref="G16:G21" si="5">SUM(H16:J16)</f>
        <v>0</v>
      </c>
      <c r="H16" s="75">
        <f>'Phụ lục 1'!C28</f>
        <v>0</v>
      </c>
      <c r="I16" s="75">
        <f>'Phụ lục 1'!C29</f>
        <v>0</v>
      </c>
      <c r="J16" s="75">
        <f>'Phụ lục 1'!C30</f>
        <v>0</v>
      </c>
      <c r="K16" s="75">
        <f>'Phụ lục 1'!G31</f>
        <v>0</v>
      </c>
      <c r="L16" s="76" t="e">
        <f t="shared" si="2"/>
        <v>#DIV/0!</v>
      </c>
      <c r="M16" s="75">
        <f>'Phụ lục 1'!E31</f>
        <v>0</v>
      </c>
      <c r="N16" s="76" t="e">
        <f t="shared" si="3"/>
        <v>#DIV/0!</v>
      </c>
      <c r="O16" s="77" t="e">
        <f t="shared" si="4"/>
        <v>#DIV/0!</v>
      </c>
      <c r="P16" s="65"/>
      <c r="Q16" s="65"/>
      <c r="R16" s="74"/>
      <c r="S16" s="75">
        <f t="shared" ref="S16:S21" si="6">SUM(T16:V16)</f>
        <v>0</v>
      </c>
      <c r="T16" s="74"/>
      <c r="U16" s="74"/>
      <c r="V16" s="74"/>
    </row>
    <row r="17" spans="1:22" ht="28.5" customHeight="1" x14ac:dyDescent="0.25">
      <c r="A17" s="4">
        <v>3</v>
      </c>
      <c r="B17" s="4" t="s">
        <v>48</v>
      </c>
      <c r="C17" s="74"/>
      <c r="D17" s="74"/>
      <c r="E17" s="74"/>
      <c r="F17" s="74"/>
      <c r="G17" s="75">
        <f t="shared" si="5"/>
        <v>0</v>
      </c>
      <c r="H17" s="75">
        <f>'Phụ lục 1'!C23</f>
        <v>0</v>
      </c>
      <c r="I17" s="75">
        <f>'Phụ lục 1'!C24</f>
        <v>0</v>
      </c>
      <c r="J17" s="75">
        <f>'Phụ lục 1'!C25</f>
        <v>0</v>
      </c>
      <c r="K17" s="75">
        <f>'Phụ lục 1'!G26</f>
        <v>0</v>
      </c>
      <c r="L17" s="76" t="e">
        <f t="shared" si="2"/>
        <v>#DIV/0!</v>
      </c>
      <c r="M17" s="75">
        <f>'Phụ lục 1'!E26</f>
        <v>0</v>
      </c>
      <c r="N17" s="76" t="e">
        <f t="shared" si="3"/>
        <v>#DIV/0!</v>
      </c>
      <c r="O17" s="77" t="e">
        <f t="shared" si="4"/>
        <v>#DIV/0!</v>
      </c>
      <c r="P17" s="65"/>
      <c r="Q17" s="65"/>
      <c r="R17" s="74"/>
      <c r="S17" s="75">
        <f t="shared" si="6"/>
        <v>0</v>
      </c>
      <c r="T17" s="74"/>
      <c r="U17" s="74"/>
      <c r="V17" s="74"/>
    </row>
    <row r="18" spans="1:22" ht="28.5" customHeight="1" x14ac:dyDescent="0.25">
      <c r="A18" s="4">
        <v>4</v>
      </c>
      <c r="B18" s="4" t="s">
        <v>47</v>
      </c>
      <c r="C18" s="74"/>
      <c r="D18" s="74"/>
      <c r="E18" s="74"/>
      <c r="F18" s="74"/>
      <c r="G18" s="75">
        <f t="shared" si="5"/>
        <v>0</v>
      </c>
      <c r="H18" s="75">
        <f>'Phụ lục 1'!C18</f>
        <v>0</v>
      </c>
      <c r="I18" s="75">
        <f>'Phụ lục 1'!C19</f>
        <v>0</v>
      </c>
      <c r="J18" s="75">
        <f>'Phụ lục 1'!C20</f>
        <v>0</v>
      </c>
      <c r="K18" s="75">
        <f>'Phụ lục 1'!G21</f>
        <v>0</v>
      </c>
      <c r="L18" s="76" t="e">
        <f t="shared" si="2"/>
        <v>#DIV/0!</v>
      </c>
      <c r="M18" s="75">
        <f>'Phụ lục 1'!E21</f>
        <v>0</v>
      </c>
      <c r="N18" s="76" t="e">
        <f t="shared" si="3"/>
        <v>#DIV/0!</v>
      </c>
      <c r="O18" s="78" t="s">
        <v>250</v>
      </c>
      <c r="P18" s="78" t="s">
        <v>250</v>
      </c>
      <c r="Q18" s="65"/>
      <c r="R18" s="65"/>
      <c r="S18" s="75">
        <f t="shared" si="6"/>
        <v>0</v>
      </c>
      <c r="T18" s="74"/>
      <c r="U18" s="74"/>
      <c r="V18" s="74"/>
    </row>
    <row r="19" spans="1:22" ht="47.25" x14ac:dyDescent="0.25">
      <c r="A19" s="9" t="s">
        <v>66</v>
      </c>
      <c r="B19" s="70" t="s">
        <v>247</v>
      </c>
      <c r="C19" s="74"/>
      <c r="D19" s="74"/>
      <c r="E19" s="74"/>
      <c r="F19" s="74"/>
      <c r="G19" s="75">
        <f t="shared" si="5"/>
        <v>0</v>
      </c>
      <c r="H19" s="75">
        <f>'Phụ lục 1'!C38</f>
        <v>0</v>
      </c>
      <c r="I19" s="75">
        <f>'Phụ lục 1'!C39</f>
        <v>0</v>
      </c>
      <c r="J19" s="75">
        <f>'Phụ lục 1'!C40</f>
        <v>0</v>
      </c>
      <c r="K19" s="75">
        <f>'Phụ lục 1'!G41</f>
        <v>0</v>
      </c>
      <c r="L19" s="76" t="e">
        <f t="shared" si="2"/>
        <v>#DIV/0!</v>
      </c>
      <c r="M19" s="75">
        <f>'Phụ lục 1'!E41</f>
        <v>0</v>
      </c>
      <c r="N19" s="76" t="e">
        <f t="shared" si="3"/>
        <v>#DIV/0!</v>
      </c>
      <c r="O19" s="77" t="e">
        <f t="shared" si="4"/>
        <v>#DIV/0!</v>
      </c>
      <c r="P19" s="65"/>
      <c r="Q19" s="65"/>
      <c r="R19" s="65"/>
      <c r="S19" s="75">
        <f t="shared" si="6"/>
        <v>0</v>
      </c>
      <c r="T19" s="74"/>
      <c r="U19" s="74"/>
      <c r="V19" s="79"/>
    </row>
    <row r="20" spans="1:22" ht="78.75" x14ac:dyDescent="0.25">
      <c r="A20" s="9" t="s">
        <v>67</v>
      </c>
      <c r="B20" s="67" t="s">
        <v>248</v>
      </c>
      <c r="C20" s="74"/>
      <c r="D20" s="74"/>
      <c r="E20" s="74"/>
      <c r="F20" s="74"/>
      <c r="G20" s="75">
        <f t="shared" si="5"/>
        <v>0</v>
      </c>
      <c r="H20" s="75">
        <f>'Phụ lục 1'!C43</f>
        <v>0</v>
      </c>
      <c r="I20" s="75">
        <f>'Phụ lục 1'!C44</f>
        <v>0</v>
      </c>
      <c r="J20" s="75">
        <f>'Phụ lục 1'!C45</f>
        <v>0</v>
      </c>
      <c r="K20" s="75">
        <f>'Phụ lục 1'!G46</f>
        <v>0</v>
      </c>
      <c r="L20" s="76" t="e">
        <f t="shared" si="2"/>
        <v>#DIV/0!</v>
      </c>
      <c r="M20" s="75">
        <f>'Phụ lục 1'!E46</f>
        <v>0</v>
      </c>
      <c r="N20" s="76" t="e">
        <f t="shared" si="3"/>
        <v>#DIV/0!</v>
      </c>
      <c r="O20" s="77" t="e">
        <f t="shared" si="4"/>
        <v>#DIV/0!</v>
      </c>
      <c r="P20" s="65"/>
      <c r="Q20" s="65"/>
      <c r="R20" s="65" t="s">
        <v>253</v>
      </c>
      <c r="S20" s="75">
        <f t="shared" si="6"/>
        <v>0</v>
      </c>
      <c r="T20" s="74"/>
      <c r="U20" s="74"/>
      <c r="V20" s="80"/>
    </row>
    <row r="21" spans="1:22" s="69" customFormat="1" ht="47.25" x14ac:dyDescent="0.25">
      <c r="A21" s="19" t="s">
        <v>68</v>
      </c>
      <c r="B21" s="67" t="s">
        <v>245</v>
      </c>
      <c r="C21" s="74"/>
      <c r="D21" s="74"/>
      <c r="E21" s="74"/>
      <c r="F21" s="74"/>
      <c r="G21" s="75">
        <f t="shared" si="5"/>
        <v>0</v>
      </c>
      <c r="H21" s="75">
        <f>'Phụ lục 1'!C48</f>
        <v>0</v>
      </c>
      <c r="I21" s="75">
        <f>'Phụ lục 1'!C49</f>
        <v>0</v>
      </c>
      <c r="J21" s="75">
        <f>'Phụ lục 1'!C50</f>
        <v>0</v>
      </c>
      <c r="K21" s="75">
        <f>'Phụ lục 1'!G51</f>
        <v>0</v>
      </c>
      <c r="L21" s="76" t="e">
        <f t="shared" si="2"/>
        <v>#DIV/0!</v>
      </c>
      <c r="M21" s="75">
        <f>'Phụ lục 1'!E51</f>
        <v>0</v>
      </c>
      <c r="N21" s="76" t="e">
        <f t="shared" si="3"/>
        <v>#DIV/0!</v>
      </c>
      <c r="O21" s="78" t="s">
        <v>250</v>
      </c>
      <c r="P21" s="78" t="s">
        <v>250</v>
      </c>
      <c r="Q21" s="74"/>
      <c r="R21" s="74"/>
      <c r="S21" s="75">
        <f t="shared" si="6"/>
        <v>0</v>
      </c>
      <c r="T21" s="74"/>
      <c r="U21" s="74"/>
      <c r="V21" s="74"/>
    </row>
    <row r="22" spans="1:22" s="69" customFormat="1" ht="30.75" customHeight="1" x14ac:dyDescent="0.25">
      <c r="A22" s="107" t="s">
        <v>69</v>
      </c>
      <c r="B22" s="107"/>
      <c r="C22" s="71">
        <f t="shared" ref="C22:K22" si="7">C14+C19+C20+C21</f>
        <v>0</v>
      </c>
      <c r="D22" s="71">
        <f t="shared" si="7"/>
        <v>0</v>
      </c>
      <c r="E22" s="71">
        <f t="shared" si="7"/>
        <v>0</v>
      </c>
      <c r="F22" s="71">
        <f t="shared" si="7"/>
        <v>0</v>
      </c>
      <c r="G22" s="71">
        <f t="shared" si="7"/>
        <v>0</v>
      </c>
      <c r="H22" s="71">
        <f t="shared" si="7"/>
        <v>0</v>
      </c>
      <c r="I22" s="71">
        <f t="shared" si="7"/>
        <v>0</v>
      </c>
      <c r="J22" s="71">
        <f t="shared" si="7"/>
        <v>0</v>
      </c>
      <c r="K22" s="71">
        <f t="shared" si="7"/>
        <v>0</v>
      </c>
      <c r="L22" s="61" t="e">
        <f>K22/G22</f>
        <v>#DIV/0!</v>
      </c>
      <c r="M22" s="71">
        <f>M14+M19+M20+M21</f>
        <v>0</v>
      </c>
      <c r="N22" s="71" t="e">
        <f>N14+N19+N20+N21</f>
        <v>#DIV/0!</v>
      </c>
      <c r="O22" s="73" t="e">
        <f t="shared" si="4"/>
        <v>#DIV/0!</v>
      </c>
      <c r="P22" s="71"/>
      <c r="Q22" s="71">
        <f>Q14+Q19+Q20+Q21</f>
        <v>0</v>
      </c>
      <c r="R22" s="71" t="e">
        <f>R14+R19+R20+R21</f>
        <v>#VALUE!</v>
      </c>
      <c r="S22" s="71">
        <f t="shared" ref="S22:V22" si="8">S14+S19+S20+S21</f>
        <v>0</v>
      </c>
      <c r="T22" s="71">
        <f t="shared" si="8"/>
        <v>0</v>
      </c>
      <c r="U22" s="71">
        <f t="shared" si="8"/>
        <v>0</v>
      </c>
      <c r="V22" s="71">
        <f t="shared" si="8"/>
        <v>0</v>
      </c>
    </row>
    <row r="23" spans="1:22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2" ht="15.75" x14ac:dyDescent="0.2">
      <c r="A24" s="89" t="s">
        <v>236</v>
      </c>
      <c r="B24" s="89"/>
      <c r="C24" s="89"/>
      <c r="D24" s="89"/>
      <c r="E24" s="89"/>
      <c r="F24" s="10"/>
      <c r="G24" s="10"/>
      <c r="H24" s="10"/>
      <c r="I24" s="10"/>
      <c r="J24" s="10"/>
      <c r="K24" s="10"/>
      <c r="L24" s="10"/>
      <c r="M24" s="10"/>
      <c r="N24" s="10"/>
      <c r="O24" s="89" t="s">
        <v>234</v>
      </c>
      <c r="P24" s="89"/>
      <c r="Q24" s="89"/>
      <c r="R24" s="89"/>
      <c r="S24" s="89"/>
      <c r="T24" s="89"/>
      <c r="U24" s="89"/>
      <c r="V24" s="89"/>
    </row>
    <row r="25" spans="1:22" ht="15.75" x14ac:dyDescent="0.25">
      <c r="A25" s="88" t="s">
        <v>235</v>
      </c>
      <c r="B25" s="88"/>
      <c r="C25" s="88"/>
      <c r="D25" s="88"/>
      <c r="E25" s="88"/>
      <c r="F25" s="3"/>
      <c r="G25" s="3"/>
      <c r="H25" s="3"/>
      <c r="I25" s="3"/>
      <c r="J25" s="3"/>
      <c r="K25" s="3"/>
      <c r="L25" s="3"/>
      <c r="M25" s="3"/>
      <c r="N25" s="3"/>
      <c r="O25" s="88" t="s">
        <v>235</v>
      </c>
      <c r="P25" s="88"/>
      <c r="Q25" s="88"/>
      <c r="R25" s="88"/>
      <c r="S25" s="88"/>
      <c r="T25" s="88"/>
      <c r="U25" s="88"/>
      <c r="V25" s="88"/>
    </row>
  </sheetData>
  <mergeCells count="36">
    <mergeCell ref="A24:E24"/>
    <mergeCell ref="A25:E25"/>
    <mergeCell ref="O24:V24"/>
    <mergeCell ref="O25:V25"/>
    <mergeCell ref="A1:D1"/>
    <mergeCell ref="A2:D2"/>
    <mergeCell ref="B7:C7"/>
    <mergeCell ref="E7:T7"/>
    <mergeCell ref="A4:V4"/>
    <mergeCell ref="A22:B22"/>
    <mergeCell ref="A5:V5"/>
    <mergeCell ref="S10:V10"/>
    <mergeCell ref="S11:S13"/>
    <mergeCell ref="T11:V11"/>
    <mergeCell ref="T12:T13"/>
    <mergeCell ref="U12:U13"/>
    <mergeCell ref="V12:V13"/>
    <mergeCell ref="M12:N12"/>
    <mergeCell ref="G10:R10"/>
    <mergeCell ref="H11:R11"/>
    <mergeCell ref="P12:P13"/>
    <mergeCell ref="O12:O13"/>
    <mergeCell ref="R12:R13"/>
    <mergeCell ref="Q12:Q13"/>
    <mergeCell ref="K12:L12"/>
    <mergeCell ref="B8:T8"/>
    <mergeCell ref="A10:A13"/>
    <mergeCell ref="G11:G13"/>
    <mergeCell ref="H12:H13"/>
    <mergeCell ref="I12:I13"/>
    <mergeCell ref="J12:J13"/>
    <mergeCell ref="F10:F13"/>
    <mergeCell ref="E10:E13"/>
    <mergeCell ref="D10:D13"/>
    <mergeCell ref="C10:C13"/>
    <mergeCell ref="B10:B13"/>
  </mergeCells>
  <printOptions horizontalCentered="1"/>
  <pageMargins left="0.25" right="0.25" top="0.25" bottom="0.25" header="0" footer="0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6"/>
  <sheetViews>
    <sheetView tabSelected="1" workbookViewId="0">
      <selection activeCell="A107" sqref="A107:XFD107"/>
    </sheetView>
  </sheetViews>
  <sheetFormatPr defaultRowHeight="15" x14ac:dyDescent="0.25"/>
  <cols>
    <col min="1" max="1" width="4" style="27" bestFit="1" customWidth="1"/>
    <col min="2" max="2" width="49.140625" style="27" bestFit="1" customWidth="1"/>
    <col min="3" max="16384" width="9.140625" style="27"/>
  </cols>
  <sheetData>
    <row r="1" spans="1:2" x14ac:dyDescent="0.25">
      <c r="A1" s="25">
        <v>1</v>
      </c>
      <c r="B1" s="26" t="s">
        <v>72</v>
      </c>
    </row>
    <row r="2" spans="1:2" x14ac:dyDescent="0.25">
      <c r="A2" s="25">
        <v>2</v>
      </c>
      <c r="B2" s="26" t="s">
        <v>73</v>
      </c>
    </row>
    <row r="3" spans="1:2" x14ac:dyDescent="0.25">
      <c r="A3" s="25">
        <v>3</v>
      </c>
      <c r="B3" s="26" t="s">
        <v>74</v>
      </c>
    </row>
    <row r="4" spans="1:2" x14ac:dyDescent="0.25">
      <c r="A4" s="25">
        <v>4</v>
      </c>
      <c r="B4" s="26" t="s">
        <v>75</v>
      </c>
    </row>
    <row r="5" spans="1:2" x14ac:dyDescent="0.25">
      <c r="A5" s="25">
        <v>5</v>
      </c>
      <c r="B5" s="26" t="s">
        <v>76</v>
      </c>
    </row>
    <row r="6" spans="1:2" x14ac:dyDescent="0.25">
      <c r="A6" s="25">
        <v>6</v>
      </c>
      <c r="B6" s="26" t="s">
        <v>77</v>
      </c>
    </row>
    <row r="7" spans="1:2" x14ac:dyDescent="0.25">
      <c r="A7" s="25">
        <v>7</v>
      </c>
      <c r="B7" s="26" t="s">
        <v>78</v>
      </c>
    </row>
    <row r="8" spans="1:2" x14ac:dyDescent="0.25">
      <c r="A8" s="25">
        <v>8</v>
      </c>
      <c r="B8" s="26" t="s">
        <v>79</v>
      </c>
    </row>
    <row r="9" spans="1:2" x14ac:dyDescent="0.25">
      <c r="A9" s="25">
        <v>9</v>
      </c>
      <c r="B9" s="26" t="s">
        <v>80</v>
      </c>
    </row>
    <row r="10" spans="1:2" x14ac:dyDescent="0.25">
      <c r="A10" s="25">
        <v>10</v>
      </c>
      <c r="B10" s="26" t="s">
        <v>81</v>
      </c>
    </row>
    <row r="11" spans="1:2" x14ac:dyDescent="0.25">
      <c r="A11" s="25">
        <v>11</v>
      </c>
      <c r="B11" s="26" t="s">
        <v>82</v>
      </c>
    </row>
    <row r="12" spans="1:2" x14ac:dyDescent="0.25">
      <c r="A12" s="25">
        <v>12</v>
      </c>
      <c r="B12" s="26" t="s">
        <v>83</v>
      </c>
    </row>
    <row r="13" spans="1:2" x14ac:dyDescent="0.25">
      <c r="A13" s="25">
        <v>13</v>
      </c>
      <c r="B13" s="26" t="s">
        <v>84</v>
      </c>
    </row>
    <row r="14" spans="1:2" x14ac:dyDescent="0.25">
      <c r="A14" s="25">
        <v>14</v>
      </c>
      <c r="B14" s="26" t="s">
        <v>85</v>
      </c>
    </row>
    <row r="15" spans="1:2" x14ac:dyDescent="0.25">
      <c r="A15" s="25">
        <v>15</v>
      </c>
      <c r="B15" s="26" t="s">
        <v>86</v>
      </c>
    </row>
    <row r="16" spans="1:2" x14ac:dyDescent="0.25">
      <c r="A16" s="25">
        <v>16</v>
      </c>
      <c r="B16" s="26" t="s">
        <v>87</v>
      </c>
    </row>
    <row r="17" spans="1:2" x14ac:dyDescent="0.25">
      <c r="A17" s="25">
        <v>17</v>
      </c>
      <c r="B17" s="26" t="s">
        <v>88</v>
      </c>
    </row>
    <row r="18" spans="1:2" x14ac:dyDescent="0.25">
      <c r="A18" s="25">
        <v>18</v>
      </c>
      <c r="B18" s="26" t="s">
        <v>89</v>
      </c>
    </row>
    <row r="19" spans="1:2" x14ac:dyDescent="0.25">
      <c r="A19" s="25">
        <v>19</v>
      </c>
      <c r="B19" s="26" t="s">
        <v>90</v>
      </c>
    </row>
    <row r="20" spans="1:2" x14ac:dyDescent="0.25">
      <c r="A20" s="25">
        <v>20</v>
      </c>
      <c r="B20" s="26" t="s">
        <v>91</v>
      </c>
    </row>
    <row r="21" spans="1:2" x14ac:dyDescent="0.25">
      <c r="A21" s="25">
        <v>21</v>
      </c>
      <c r="B21" s="26" t="s">
        <v>92</v>
      </c>
    </row>
    <row r="22" spans="1:2" x14ac:dyDescent="0.25">
      <c r="A22" s="25">
        <v>22</v>
      </c>
      <c r="B22" s="26" t="s">
        <v>93</v>
      </c>
    </row>
    <row r="23" spans="1:2" x14ac:dyDescent="0.25">
      <c r="A23" s="25">
        <v>23</v>
      </c>
      <c r="B23" s="26" t="s">
        <v>94</v>
      </c>
    </row>
    <row r="24" spans="1:2" x14ac:dyDescent="0.25">
      <c r="A24" s="25">
        <v>24</v>
      </c>
      <c r="B24" s="26" t="s">
        <v>95</v>
      </c>
    </row>
    <row r="25" spans="1:2" x14ac:dyDescent="0.25">
      <c r="A25" s="25">
        <v>25</v>
      </c>
      <c r="B25" s="26" t="s">
        <v>96</v>
      </c>
    </row>
    <row r="26" spans="1:2" x14ac:dyDescent="0.25">
      <c r="A26" s="25">
        <v>26</v>
      </c>
      <c r="B26" s="26" t="s">
        <v>97</v>
      </c>
    </row>
    <row r="27" spans="1:2" x14ac:dyDescent="0.25">
      <c r="A27" s="25">
        <v>27</v>
      </c>
      <c r="B27" s="26" t="s">
        <v>98</v>
      </c>
    </row>
    <row r="28" spans="1:2" x14ac:dyDescent="0.25">
      <c r="A28" s="25">
        <v>28</v>
      </c>
      <c r="B28" s="26" t="s">
        <v>99</v>
      </c>
    </row>
    <row r="29" spans="1:2" x14ac:dyDescent="0.25">
      <c r="A29" s="25">
        <v>29</v>
      </c>
      <c r="B29" s="26" t="s">
        <v>100</v>
      </c>
    </row>
    <row r="30" spans="1:2" x14ac:dyDescent="0.25">
      <c r="A30" s="25">
        <v>30</v>
      </c>
      <c r="B30" s="26" t="s">
        <v>101</v>
      </c>
    </row>
    <row r="31" spans="1:2" x14ac:dyDescent="0.25">
      <c r="A31" s="25">
        <v>31</v>
      </c>
      <c r="B31" s="26" t="s">
        <v>102</v>
      </c>
    </row>
    <row r="32" spans="1:2" x14ac:dyDescent="0.25">
      <c r="A32" s="25">
        <v>32</v>
      </c>
      <c r="B32" s="26" t="s">
        <v>103</v>
      </c>
    </row>
    <row r="33" spans="1:2" x14ac:dyDescent="0.25">
      <c r="A33" s="25">
        <v>33</v>
      </c>
      <c r="B33" s="26" t="s">
        <v>104</v>
      </c>
    </row>
    <row r="34" spans="1:2" x14ac:dyDescent="0.25">
      <c r="A34" s="25">
        <v>34</v>
      </c>
      <c r="B34" s="26" t="s">
        <v>105</v>
      </c>
    </row>
    <row r="35" spans="1:2" x14ac:dyDescent="0.25">
      <c r="A35" s="25">
        <v>35</v>
      </c>
      <c r="B35" s="26" t="s">
        <v>106</v>
      </c>
    </row>
    <row r="36" spans="1:2" x14ac:dyDescent="0.25">
      <c r="A36" s="25">
        <v>36</v>
      </c>
      <c r="B36" s="26" t="s">
        <v>107</v>
      </c>
    </row>
    <row r="37" spans="1:2" x14ac:dyDescent="0.25">
      <c r="A37" s="25">
        <v>37</v>
      </c>
      <c r="B37" s="26" t="s">
        <v>108</v>
      </c>
    </row>
    <row r="38" spans="1:2" x14ac:dyDescent="0.25">
      <c r="A38" s="25">
        <v>38</v>
      </c>
      <c r="B38" s="26" t="s">
        <v>109</v>
      </c>
    </row>
    <row r="39" spans="1:2" x14ac:dyDescent="0.25">
      <c r="A39" s="25">
        <v>39</v>
      </c>
      <c r="B39" s="26" t="s">
        <v>110</v>
      </c>
    </row>
    <row r="40" spans="1:2" x14ac:dyDescent="0.25">
      <c r="A40" s="25">
        <v>40</v>
      </c>
      <c r="B40" s="26" t="s">
        <v>111</v>
      </c>
    </row>
    <row r="41" spans="1:2" x14ac:dyDescent="0.25">
      <c r="A41" s="25">
        <v>41</v>
      </c>
      <c r="B41" s="26" t="s">
        <v>112</v>
      </c>
    </row>
    <row r="42" spans="1:2" x14ac:dyDescent="0.25">
      <c r="A42" s="25">
        <v>42</v>
      </c>
      <c r="B42" s="26" t="s">
        <v>113</v>
      </c>
    </row>
    <row r="43" spans="1:2" x14ac:dyDescent="0.25">
      <c r="A43" s="25">
        <v>43</v>
      </c>
      <c r="B43" s="26" t="s">
        <v>114</v>
      </c>
    </row>
    <row r="44" spans="1:2" x14ac:dyDescent="0.25">
      <c r="A44" s="25">
        <v>44</v>
      </c>
      <c r="B44" s="26" t="s">
        <v>115</v>
      </c>
    </row>
    <row r="45" spans="1:2" x14ac:dyDescent="0.25">
      <c r="A45" s="25">
        <v>45</v>
      </c>
      <c r="B45" s="26" t="s">
        <v>116</v>
      </c>
    </row>
    <row r="46" spans="1:2" x14ac:dyDescent="0.25">
      <c r="A46" s="25">
        <v>46</v>
      </c>
      <c r="B46" s="26" t="s">
        <v>117</v>
      </c>
    </row>
    <row r="47" spans="1:2" x14ac:dyDescent="0.25">
      <c r="A47" s="25">
        <v>47</v>
      </c>
      <c r="B47" s="26" t="s">
        <v>118</v>
      </c>
    </row>
    <row r="48" spans="1:2" x14ac:dyDescent="0.25">
      <c r="A48" s="25">
        <v>48</v>
      </c>
      <c r="B48" s="26" t="s">
        <v>119</v>
      </c>
    </row>
    <row r="49" spans="1:2" x14ac:dyDescent="0.25">
      <c r="A49" s="25">
        <v>49</v>
      </c>
      <c r="B49" s="26" t="s">
        <v>120</v>
      </c>
    </row>
    <row r="50" spans="1:2" x14ac:dyDescent="0.25">
      <c r="A50" s="25">
        <v>50</v>
      </c>
      <c r="B50" s="26" t="s">
        <v>121</v>
      </c>
    </row>
    <row r="51" spans="1:2" x14ac:dyDescent="0.25">
      <c r="A51" s="25">
        <v>51</v>
      </c>
      <c r="B51" s="26" t="s">
        <v>122</v>
      </c>
    </row>
    <row r="52" spans="1:2" x14ac:dyDescent="0.25">
      <c r="A52" s="25">
        <v>52</v>
      </c>
      <c r="B52" s="26" t="s">
        <v>123</v>
      </c>
    </row>
    <row r="53" spans="1:2" x14ac:dyDescent="0.25">
      <c r="A53" s="25">
        <v>53</v>
      </c>
      <c r="B53" s="26" t="s">
        <v>124</v>
      </c>
    </row>
    <row r="54" spans="1:2" x14ac:dyDescent="0.25">
      <c r="A54" s="25">
        <v>54</v>
      </c>
      <c r="B54" s="26" t="s">
        <v>125</v>
      </c>
    </row>
    <row r="55" spans="1:2" x14ac:dyDescent="0.25">
      <c r="A55" s="25">
        <v>55</v>
      </c>
      <c r="B55" s="26" t="s">
        <v>126</v>
      </c>
    </row>
    <row r="56" spans="1:2" x14ac:dyDescent="0.25">
      <c r="A56" s="25">
        <v>56</v>
      </c>
      <c r="B56" s="26" t="s">
        <v>127</v>
      </c>
    </row>
    <row r="57" spans="1:2" x14ac:dyDescent="0.25">
      <c r="A57" s="25">
        <v>57</v>
      </c>
      <c r="B57" s="26" t="s">
        <v>128</v>
      </c>
    </row>
    <row r="58" spans="1:2" x14ac:dyDescent="0.25">
      <c r="A58" s="25">
        <v>58</v>
      </c>
      <c r="B58" s="26" t="s">
        <v>129</v>
      </c>
    </row>
    <row r="59" spans="1:2" x14ac:dyDescent="0.25">
      <c r="A59" s="25">
        <v>59</v>
      </c>
      <c r="B59" s="26" t="s">
        <v>130</v>
      </c>
    </row>
    <row r="60" spans="1:2" x14ac:dyDescent="0.25">
      <c r="A60" s="25">
        <v>60</v>
      </c>
      <c r="B60" s="26" t="s">
        <v>131</v>
      </c>
    </row>
    <row r="61" spans="1:2" x14ac:dyDescent="0.25">
      <c r="A61" s="25">
        <v>61</v>
      </c>
      <c r="B61" s="26" t="s">
        <v>132</v>
      </c>
    </row>
    <row r="62" spans="1:2" x14ac:dyDescent="0.25">
      <c r="A62" s="25">
        <v>62</v>
      </c>
      <c r="B62" s="26" t="s">
        <v>133</v>
      </c>
    </row>
    <row r="63" spans="1:2" x14ac:dyDescent="0.25">
      <c r="A63" s="25">
        <v>63</v>
      </c>
      <c r="B63" s="26" t="s">
        <v>134</v>
      </c>
    </row>
    <row r="64" spans="1:2" x14ac:dyDescent="0.25">
      <c r="A64" s="25">
        <v>64</v>
      </c>
      <c r="B64" s="26" t="s">
        <v>135</v>
      </c>
    </row>
    <row r="65" spans="1:2" x14ac:dyDescent="0.25">
      <c r="A65" s="25">
        <v>65</v>
      </c>
      <c r="B65" s="26" t="s">
        <v>136</v>
      </c>
    </row>
    <row r="66" spans="1:2" x14ac:dyDescent="0.25">
      <c r="A66" s="25">
        <v>66</v>
      </c>
      <c r="B66" s="26" t="s">
        <v>137</v>
      </c>
    </row>
    <row r="67" spans="1:2" x14ac:dyDescent="0.25">
      <c r="A67" s="25">
        <v>67</v>
      </c>
      <c r="B67" s="26" t="s">
        <v>138</v>
      </c>
    </row>
    <row r="68" spans="1:2" x14ac:dyDescent="0.25">
      <c r="A68" s="25">
        <v>68</v>
      </c>
      <c r="B68" s="26" t="s">
        <v>139</v>
      </c>
    </row>
    <row r="69" spans="1:2" x14ac:dyDescent="0.25">
      <c r="A69" s="25">
        <v>69</v>
      </c>
      <c r="B69" s="26" t="s">
        <v>140</v>
      </c>
    </row>
    <row r="70" spans="1:2" x14ac:dyDescent="0.25">
      <c r="A70" s="25">
        <v>70</v>
      </c>
      <c r="B70" s="26" t="s">
        <v>141</v>
      </c>
    </row>
    <row r="71" spans="1:2" x14ac:dyDescent="0.25">
      <c r="A71" s="25">
        <v>71</v>
      </c>
      <c r="B71" s="26" t="s">
        <v>142</v>
      </c>
    </row>
    <row r="72" spans="1:2" x14ac:dyDescent="0.25">
      <c r="A72" s="25">
        <v>72</v>
      </c>
      <c r="B72" s="26" t="s">
        <v>143</v>
      </c>
    </row>
    <row r="73" spans="1:2" x14ac:dyDescent="0.25">
      <c r="A73" s="28">
        <v>73</v>
      </c>
      <c r="B73" s="26" t="s">
        <v>144</v>
      </c>
    </row>
    <row r="74" spans="1:2" x14ac:dyDescent="0.25">
      <c r="A74" s="25">
        <v>74</v>
      </c>
      <c r="B74" s="29" t="s">
        <v>145</v>
      </c>
    </row>
    <row r="75" spans="1:2" x14ac:dyDescent="0.25">
      <c r="A75" s="25">
        <v>75</v>
      </c>
      <c r="B75" s="26" t="s">
        <v>146</v>
      </c>
    </row>
    <row r="76" spans="1:2" x14ac:dyDescent="0.25">
      <c r="A76" s="25">
        <v>76</v>
      </c>
      <c r="B76" s="26" t="s">
        <v>147</v>
      </c>
    </row>
    <row r="77" spans="1:2" x14ac:dyDescent="0.25">
      <c r="A77" s="25">
        <v>77</v>
      </c>
      <c r="B77" s="26" t="s">
        <v>148</v>
      </c>
    </row>
    <row r="78" spans="1:2" x14ac:dyDescent="0.25">
      <c r="A78" s="25">
        <v>78</v>
      </c>
      <c r="B78" s="26" t="s">
        <v>149</v>
      </c>
    </row>
    <row r="79" spans="1:2" x14ac:dyDescent="0.25">
      <c r="A79" s="25">
        <v>79</v>
      </c>
      <c r="B79" s="26" t="s">
        <v>150</v>
      </c>
    </row>
    <row r="80" spans="1:2" x14ac:dyDescent="0.25">
      <c r="A80" s="25">
        <v>80</v>
      </c>
      <c r="B80" s="26" t="s">
        <v>151</v>
      </c>
    </row>
    <row r="81" spans="1:2" x14ac:dyDescent="0.25">
      <c r="A81" s="25">
        <v>81</v>
      </c>
      <c r="B81" s="26" t="s">
        <v>152</v>
      </c>
    </row>
    <row r="82" spans="1:2" x14ac:dyDescent="0.25">
      <c r="A82" s="25">
        <v>82</v>
      </c>
      <c r="B82" s="26" t="s">
        <v>153</v>
      </c>
    </row>
    <row r="83" spans="1:2" x14ac:dyDescent="0.25">
      <c r="A83" s="25">
        <v>83</v>
      </c>
      <c r="B83" s="26" t="s">
        <v>154</v>
      </c>
    </row>
    <row r="84" spans="1:2" x14ac:dyDescent="0.25">
      <c r="A84" s="25">
        <v>84</v>
      </c>
      <c r="B84" s="26" t="s">
        <v>155</v>
      </c>
    </row>
    <row r="85" spans="1:2" x14ac:dyDescent="0.25">
      <c r="A85" s="25">
        <v>85</v>
      </c>
      <c r="B85" s="26" t="s">
        <v>156</v>
      </c>
    </row>
    <row r="86" spans="1:2" x14ac:dyDescent="0.25">
      <c r="A86" s="25">
        <v>86</v>
      </c>
      <c r="B86" s="26" t="s">
        <v>157</v>
      </c>
    </row>
    <row r="87" spans="1:2" x14ac:dyDescent="0.25">
      <c r="A87" s="25">
        <v>87</v>
      </c>
      <c r="B87" s="26" t="s">
        <v>158</v>
      </c>
    </row>
    <row r="88" spans="1:2" x14ac:dyDescent="0.25">
      <c r="A88" s="25">
        <v>88</v>
      </c>
      <c r="B88" s="26" t="s">
        <v>159</v>
      </c>
    </row>
    <row r="89" spans="1:2" x14ac:dyDescent="0.25">
      <c r="A89" s="25">
        <v>89</v>
      </c>
      <c r="B89" s="26" t="s">
        <v>160</v>
      </c>
    </row>
    <row r="90" spans="1:2" x14ac:dyDescent="0.25">
      <c r="A90" s="25">
        <v>90</v>
      </c>
      <c r="B90" s="26" t="s">
        <v>161</v>
      </c>
    </row>
    <row r="91" spans="1:2" x14ac:dyDescent="0.25">
      <c r="A91" s="25">
        <v>91</v>
      </c>
      <c r="B91" s="26" t="s">
        <v>162</v>
      </c>
    </row>
    <row r="92" spans="1:2" x14ac:dyDescent="0.25">
      <c r="A92" s="25">
        <v>92</v>
      </c>
      <c r="B92" s="26" t="s">
        <v>163</v>
      </c>
    </row>
    <row r="93" spans="1:2" x14ac:dyDescent="0.25">
      <c r="A93" s="25">
        <v>93</v>
      </c>
      <c r="B93" s="26" t="s">
        <v>164</v>
      </c>
    </row>
    <row r="94" spans="1:2" x14ac:dyDescent="0.25">
      <c r="A94" s="25">
        <v>94</v>
      </c>
      <c r="B94" s="26" t="s">
        <v>165</v>
      </c>
    </row>
    <row r="95" spans="1:2" x14ac:dyDescent="0.25">
      <c r="A95" s="25">
        <v>95</v>
      </c>
      <c r="B95" s="26" t="s">
        <v>166</v>
      </c>
    </row>
    <row r="96" spans="1:2" x14ac:dyDescent="0.25">
      <c r="A96" s="25">
        <v>96</v>
      </c>
      <c r="B96" s="26" t="s">
        <v>167</v>
      </c>
    </row>
    <row r="97" spans="1:2" x14ac:dyDescent="0.25">
      <c r="A97" s="25">
        <v>97</v>
      </c>
      <c r="B97" s="26" t="s">
        <v>168</v>
      </c>
    </row>
    <row r="98" spans="1:2" x14ac:dyDescent="0.25">
      <c r="A98" s="25">
        <v>98</v>
      </c>
      <c r="B98" s="26" t="s">
        <v>169</v>
      </c>
    </row>
    <row r="99" spans="1:2" x14ac:dyDescent="0.25">
      <c r="A99" s="25">
        <v>99</v>
      </c>
      <c r="B99" s="26" t="s">
        <v>170</v>
      </c>
    </row>
    <row r="100" spans="1:2" x14ac:dyDescent="0.25">
      <c r="A100" s="25">
        <v>100</v>
      </c>
      <c r="B100" s="26" t="s">
        <v>171</v>
      </c>
    </row>
    <row r="101" spans="1:2" x14ac:dyDescent="0.25">
      <c r="A101" s="25">
        <v>101</v>
      </c>
      <c r="B101" s="26" t="s">
        <v>172</v>
      </c>
    </row>
    <row r="102" spans="1:2" x14ac:dyDescent="0.25">
      <c r="A102" s="25">
        <v>102</v>
      </c>
      <c r="B102" s="26" t="s">
        <v>173</v>
      </c>
    </row>
    <row r="103" spans="1:2" x14ac:dyDescent="0.25">
      <c r="A103" s="30">
        <v>103</v>
      </c>
      <c r="B103" s="31" t="s">
        <v>174</v>
      </c>
    </row>
    <row r="104" spans="1:2" x14ac:dyDescent="0.25">
      <c r="A104" s="30">
        <v>104</v>
      </c>
      <c r="B104" s="31" t="s">
        <v>175</v>
      </c>
    </row>
    <row r="105" spans="1:2" x14ac:dyDescent="0.25">
      <c r="A105" s="30">
        <v>105</v>
      </c>
      <c r="B105" s="31" t="s">
        <v>176</v>
      </c>
    </row>
    <row r="106" spans="1:2" x14ac:dyDescent="0.25">
      <c r="A106" s="30">
        <v>106</v>
      </c>
      <c r="B106" s="31" t="s">
        <v>177</v>
      </c>
    </row>
    <row r="107" spans="1:2" x14ac:dyDescent="0.25">
      <c r="A107" s="30">
        <v>107</v>
      </c>
      <c r="B107" s="31" t="s">
        <v>178</v>
      </c>
    </row>
    <row r="108" spans="1:2" x14ac:dyDescent="0.25">
      <c r="A108" s="30">
        <v>108</v>
      </c>
      <c r="B108" s="31" t="s">
        <v>179</v>
      </c>
    </row>
    <row r="109" spans="1:2" x14ac:dyDescent="0.25">
      <c r="A109" s="30">
        <v>109</v>
      </c>
      <c r="B109" s="31" t="s">
        <v>180</v>
      </c>
    </row>
    <row r="110" spans="1:2" x14ac:dyDescent="0.25">
      <c r="A110" s="30">
        <v>110</v>
      </c>
      <c r="B110" s="31" t="s">
        <v>181</v>
      </c>
    </row>
    <row r="111" spans="1:2" x14ac:dyDescent="0.25">
      <c r="A111" s="30">
        <v>111</v>
      </c>
      <c r="B111" s="31" t="s">
        <v>182</v>
      </c>
    </row>
    <row r="112" spans="1:2" x14ac:dyDescent="0.25">
      <c r="A112" s="30">
        <v>112</v>
      </c>
      <c r="B112" s="31" t="s">
        <v>183</v>
      </c>
    </row>
    <row r="113" spans="1:2" x14ac:dyDescent="0.25">
      <c r="A113" s="30">
        <v>113</v>
      </c>
      <c r="B113" s="31" t="s">
        <v>184</v>
      </c>
    </row>
    <row r="114" spans="1:2" x14ac:dyDescent="0.25">
      <c r="A114" s="30">
        <v>114</v>
      </c>
      <c r="B114" s="31" t="s">
        <v>185</v>
      </c>
    </row>
    <row r="115" spans="1:2" x14ac:dyDescent="0.25">
      <c r="A115" s="30">
        <v>115</v>
      </c>
      <c r="B115" s="31" t="s">
        <v>186</v>
      </c>
    </row>
    <row r="116" spans="1:2" x14ac:dyDescent="0.25">
      <c r="A116" s="30">
        <v>116</v>
      </c>
      <c r="B116" s="31" t="s">
        <v>187</v>
      </c>
    </row>
    <row r="117" spans="1:2" x14ac:dyDescent="0.25">
      <c r="A117" s="30">
        <v>117</v>
      </c>
      <c r="B117" s="31" t="s">
        <v>188</v>
      </c>
    </row>
    <row r="118" spans="1:2" x14ac:dyDescent="0.25">
      <c r="A118" s="30">
        <v>118</v>
      </c>
      <c r="B118" s="31" t="s">
        <v>189</v>
      </c>
    </row>
    <row r="119" spans="1:2" x14ac:dyDescent="0.25">
      <c r="A119" s="30">
        <v>119</v>
      </c>
      <c r="B119" s="31" t="s">
        <v>190</v>
      </c>
    </row>
    <row r="120" spans="1:2" x14ac:dyDescent="0.25">
      <c r="A120" s="30">
        <v>120</v>
      </c>
      <c r="B120" s="31" t="s">
        <v>191</v>
      </c>
    </row>
    <row r="121" spans="1:2" x14ac:dyDescent="0.25">
      <c r="A121" s="30">
        <v>121</v>
      </c>
      <c r="B121" s="31" t="s">
        <v>192</v>
      </c>
    </row>
    <row r="122" spans="1:2" x14ac:dyDescent="0.25">
      <c r="A122" s="30">
        <v>122</v>
      </c>
      <c r="B122" s="31" t="s">
        <v>193</v>
      </c>
    </row>
    <row r="123" spans="1:2" x14ac:dyDescent="0.25">
      <c r="A123" s="30">
        <v>123</v>
      </c>
      <c r="B123" s="31" t="s">
        <v>194</v>
      </c>
    </row>
    <row r="124" spans="1:2" x14ac:dyDescent="0.25">
      <c r="A124" s="30">
        <v>124</v>
      </c>
      <c r="B124" s="31" t="s">
        <v>195</v>
      </c>
    </row>
    <row r="125" spans="1:2" x14ac:dyDescent="0.25">
      <c r="A125" s="30">
        <v>125</v>
      </c>
      <c r="B125" s="31" t="s">
        <v>196</v>
      </c>
    </row>
    <row r="126" spans="1:2" x14ac:dyDescent="0.25">
      <c r="A126" s="30">
        <v>126</v>
      </c>
      <c r="B126" s="31" t="s">
        <v>197</v>
      </c>
    </row>
    <row r="127" spans="1:2" x14ac:dyDescent="0.25">
      <c r="A127" s="30">
        <v>127</v>
      </c>
      <c r="B127" s="31" t="s">
        <v>198</v>
      </c>
    </row>
    <row r="128" spans="1:2" x14ac:dyDescent="0.25">
      <c r="A128" s="30">
        <v>128</v>
      </c>
      <c r="B128" s="31" t="s">
        <v>199</v>
      </c>
    </row>
    <row r="129" spans="1:2" x14ac:dyDescent="0.25">
      <c r="A129" s="30">
        <v>129</v>
      </c>
      <c r="B129" s="31" t="s">
        <v>200</v>
      </c>
    </row>
    <row r="130" spans="1:2" x14ac:dyDescent="0.25">
      <c r="A130" s="30">
        <v>130</v>
      </c>
      <c r="B130" s="31" t="s">
        <v>201</v>
      </c>
    </row>
    <row r="131" spans="1:2" x14ac:dyDescent="0.25">
      <c r="A131" s="30">
        <v>131</v>
      </c>
      <c r="B131" s="31" t="s">
        <v>202</v>
      </c>
    </row>
    <row r="132" spans="1:2" x14ac:dyDescent="0.25">
      <c r="A132" s="30">
        <v>132</v>
      </c>
      <c r="B132" s="31" t="s">
        <v>203</v>
      </c>
    </row>
    <row r="133" spans="1:2" x14ac:dyDescent="0.25">
      <c r="A133" s="30">
        <v>133</v>
      </c>
      <c r="B133" s="31" t="s">
        <v>204</v>
      </c>
    </row>
    <row r="134" spans="1:2" x14ac:dyDescent="0.25">
      <c r="A134" s="30">
        <v>134</v>
      </c>
      <c r="B134" s="31" t="s">
        <v>205</v>
      </c>
    </row>
    <row r="135" spans="1:2" x14ac:dyDescent="0.25">
      <c r="A135" s="30">
        <v>135</v>
      </c>
      <c r="B135" s="26" t="s">
        <v>206</v>
      </c>
    </row>
    <row r="136" spans="1:2" x14ac:dyDescent="0.25">
      <c r="A136" s="30">
        <v>136</v>
      </c>
      <c r="B136" s="26" t="s">
        <v>207</v>
      </c>
    </row>
    <row r="137" spans="1:2" x14ac:dyDescent="0.25">
      <c r="A137" s="30">
        <v>137</v>
      </c>
      <c r="B137" s="26" t="s">
        <v>208</v>
      </c>
    </row>
    <row r="138" spans="1:2" x14ac:dyDescent="0.25">
      <c r="A138" s="30">
        <v>138</v>
      </c>
      <c r="B138" s="26" t="s">
        <v>209</v>
      </c>
    </row>
    <row r="139" spans="1:2" x14ac:dyDescent="0.25">
      <c r="A139" s="30">
        <v>139</v>
      </c>
      <c r="B139" s="26" t="s">
        <v>210</v>
      </c>
    </row>
    <row r="140" spans="1:2" x14ac:dyDescent="0.25">
      <c r="A140" s="30">
        <v>140</v>
      </c>
      <c r="B140" s="26" t="s">
        <v>211</v>
      </c>
    </row>
    <row r="141" spans="1:2" x14ac:dyDescent="0.25">
      <c r="A141" s="30">
        <v>141</v>
      </c>
      <c r="B141" s="26" t="s">
        <v>212</v>
      </c>
    </row>
    <row r="142" spans="1:2" x14ac:dyDescent="0.25">
      <c r="A142" s="30">
        <v>142</v>
      </c>
      <c r="B142" s="26" t="s">
        <v>213</v>
      </c>
    </row>
    <row r="143" spans="1:2" x14ac:dyDescent="0.25">
      <c r="A143" s="30">
        <v>143</v>
      </c>
      <c r="B143" s="26" t="s">
        <v>214</v>
      </c>
    </row>
    <row r="144" spans="1:2" x14ac:dyDescent="0.25">
      <c r="A144" s="30">
        <v>144</v>
      </c>
      <c r="B144" s="26" t="s">
        <v>215</v>
      </c>
    </row>
    <row r="145" spans="1:2" x14ac:dyDescent="0.25">
      <c r="A145" s="30">
        <v>145</v>
      </c>
      <c r="B145" s="26" t="s">
        <v>216</v>
      </c>
    </row>
    <row r="146" spans="1:2" x14ac:dyDescent="0.25">
      <c r="A146" s="30">
        <v>146</v>
      </c>
      <c r="B146" s="26" t="s">
        <v>217</v>
      </c>
    </row>
  </sheetData>
  <sheetProtection password="C71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Phụ lục 1</vt:lpstr>
      <vt:lpstr>Phụ lục 2</vt:lpstr>
      <vt:lpstr>Phụ lục 3</vt:lpstr>
      <vt:lpstr>Donvi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LHQ</cp:lastModifiedBy>
  <cp:lastPrinted>2018-05-30T08:27:02Z</cp:lastPrinted>
  <dcterms:created xsi:type="dcterms:W3CDTF">2017-05-03T03:13:25Z</dcterms:created>
  <dcterms:modified xsi:type="dcterms:W3CDTF">2018-06-08T01:25:59Z</dcterms:modified>
</cp:coreProperties>
</file>